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kgXccrppDCR/HTTkiIUHKgK0gH7mgmfcCE4ED8ATrkMhjcCPmswkQ5oFXV1AsB/1kDa/BETDINAny/kIVZX1tA==" workbookSaltValue="MMTdYBWj+Uf2nSP3pc8eIw==" workbookSpinCount="100000" lockStructure="1"/>
  <bookViews>
    <workbookView xWindow="240" yWindow="105" windowWidth="14805" windowHeight="8010" activeTab="3"/>
  </bookViews>
  <sheets>
    <sheet name="ご利用にあたって" sheetId="1" r:id="rId1"/>
    <sheet name="手書用フォーム" sheetId="11" state="hidden" r:id="rId2"/>
    <sheet name="リスト" sheetId="7" state="hidden" r:id="rId3"/>
    <sheet name="入力シート" sheetId="3" r:id="rId4"/>
    <sheet name="印刷シート" sheetId="4" r:id="rId5"/>
    <sheet name="入力シート 見本" sheetId="13" r:id="rId6"/>
    <sheet name="印刷シート 見本" sheetId="14" r:id="rId7"/>
    <sheet name="変更履歴" sheetId="12" r:id="rId8"/>
    <sheet name="コピペ用" sheetId="5" state="hidden" r:id="rId9"/>
    <sheet name="TO　DOと改善点" sheetId="6" state="hidden" r:id="rId10"/>
  </sheets>
  <definedNames>
    <definedName name="_xlnm.Print_Area" localSheetId="0">ご利用にあたって!$A$1:$K$35</definedName>
    <definedName name="_xlnm.Print_Area" localSheetId="4">印刷シート!$A$1:$CW$60</definedName>
    <definedName name="_xlnm.Print_Area" localSheetId="6">'印刷シート 見本'!$A$1:$CW$60</definedName>
    <definedName name="_xlnm.Print_Area" localSheetId="1">手書用フォーム!$A$1:$CW$60</definedName>
    <definedName name="_xlnm.Print_Area" localSheetId="3">入力シート!$B$1:$AQ$112</definedName>
    <definedName name="_xlnm.Print_Area" localSheetId="5">'入力シート 見本'!$A$1:$BP$151</definedName>
  </definedNames>
  <calcPr calcId="152511"/>
</workbook>
</file>

<file path=xl/calcChain.xml><?xml version="1.0" encoding="utf-8"?>
<calcChain xmlns="http://schemas.openxmlformats.org/spreadsheetml/2006/main">
  <c r="K12" i="4" l="1"/>
  <c r="A44" i="4"/>
  <c r="AT42" i="4"/>
  <c r="V42" i="4"/>
  <c r="A42" i="4"/>
  <c r="AG38" i="4"/>
  <c r="A38" i="4"/>
  <c r="A34" i="4"/>
  <c r="A30" i="4"/>
  <c r="A27" i="4"/>
  <c r="A23" i="4"/>
  <c r="A21" i="4"/>
  <c r="A15" i="4"/>
  <c r="A8" i="4"/>
  <c r="A5" i="4"/>
  <c r="B137" i="3"/>
  <c r="B136" i="3"/>
  <c r="I105" i="3"/>
  <c r="K122" i="3"/>
  <c r="K120" i="3"/>
  <c r="B120" i="3"/>
  <c r="B130" i="3"/>
  <c r="B133" i="3"/>
  <c r="B143" i="3" l="1"/>
  <c r="B142" i="3"/>
  <c r="B141" i="3"/>
  <c r="B140" i="3"/>
  <c r="B146" i="3"/>
  <c r="B145" i="3"/>
  <c r="K143" i="3" s="1"/>
  <c r="B144" i="3"/>
  <c r="K141" i="3" l="1"/>
  <c r="K142" i="3"/>
  <c r="M105" i="3" s="1"/>
  <c r="AA105" i="3"/>
  <c r="AA53" i="3" l="1"/>
  <c r="C24" i="7" l="1"/>
  <c r="AA52" i="3" l="1"/>
  <c r="BD30" i="4" s="1"/>
  <c r="C23" i="7"/>
  <c r="AA35" i="3" s="1"/>
  <c r="BD15" i="4" s="1"/>
  <c r="CC6" i="4"/>
  <c r="BP15" i="4"/>
  <c r="C20" i="7" l="1"/>
  <c r="BW9" i="14"/>
  <c r="B132" i="3" l="1"/>
  <c r="B131" i="3"/>
  <c r="B128" i="3"/>
  <c r="B129" i="3"/>
  <c r="B127" i="3"/>
  <c r="B126" i="3"/>
  <c r="B125" i="3"/>
  <c r="K125" i="3" l="1"/>
  <c r="K129" i="3"/>
  <c r="G105" i="3" s="1"/>
  <c r="B138" i="3"/>
  <c r="K136" i="3" s="1"/>
  <c r="K105" i="3" s="1"/>
  <c r="A44" i="14" l="1"/>
  <c r="AS39" i="14"/>
  <c r="N36" i="14"/>
  <c r="CK25" i="14"/>
  <c r="CK21" i="14"/>
  <c r="BX21" i="14"/>
  <c r="BZ18" i="14"/>
  <c r="CG13" i="14"/>
  <c r="BW12" i="14"/>
  <c r="B151" i="13"/>
  <c r="B150" i="13"/>
  <c r="B149" i="13"/>
  <c r="B148" i="13"/>
  <c r="B147" i="13"/>
  <c r="B146" i="13"/>
  <c r="B145" i="13"/>
  <c r="B144" i="13"/>
  <c r="M143" i="13"/>
  <c r="L143" i="13"/>
  <c r="B143" i="13"/>
  <c r="K143" i="13" s="1"/>
  <c r="B142" i="13"/>
  <c r="F141" i="13"/>
  <c r="B141" i="13"/>
  <c r="B140" i="13"/>
  <c r="B139" i="13"/>
  <c r="B138" i="13"/>
  <c r="B137" i="13"/>
  <c r="B136" i="13"/>
  <c r="B135" i="13"/>
  <c r="B134" i="13"/>
  <c r="K136" i="13" s="1"/>
  <c r="M99" i="13" s="1"/>
  <c r="B132" i="13"/>
  <c r="B131" i="13"/>
  <c r="B130" i="13"/>
  <c r="B127" i="13"/>
  <c r="B126" i="13"/>
  <c r="B125" i="13"/>
  <c r="B124" i="13"/>
  <c r="B123" i="13"/>
  <c r="B121" i="13"/>
  <c r="B120" i="13"/>
  <c r="B119" i="13"/>
  <c r="B118" i="13"/>
  <c r="B117" i="13"/>
  <c r="B116" i="13"/>
  <c r="K116" i="13" s="1"/>
  <c r="B115" i="13"/>
  <c r="K114" i="13"/>
  <c r="B114" i="13"/>
  <c r="A102" i="13"/>
  <c r="I99" i="13"/>
  <c r="K119" i="13" l="1"/>
  <c r="E99" i="13" s="1"/>
  <c r="K123" i="13"/>
  <c r="G99" i="13" s="1"/>
  <c r="K130" i="13"/>
  <c r="K99" i="13" s="1"/>
  <c r="N114" i="13"/>
  <c r="C99" i="13" s="1"/>
  <c r="K137" i="13"/>
  <c r="J143" i="13"/>
  <c r="K135" i="13"/>
  <c r="I143" i="13"/>
  <c r="O99" i="13" s="1"/>
  <c r="BP17" i="4"/>
  <c r="M149" i="3" l="1"/>
  <c r="N36" i="4" l="1"/>
  <c r="AS39" i="11"/>
  <c r="BZ18" i="11"/>
  <c r="Q105" i="3" l="1"/>
  <c r="B147" i="3"/>
  <c r="F147" i="3" s="1"/>
  <c r="B157" i="3" l="1"/>
  <c r="B156" i="3"/>
  <c r="B155" i="3"/>
  <c r="B154" i="3"/>
  <c r="L149" i="3" s="1"/>
  <c r="B153" i="3"/>
  <c r="B152" i="3"/>
  <c r="B151" i="3"/>
  <c r="B150" i="3"/>
  <c r="B149" i="3"/>
  <c r="B148" i="3"/>
  <c r="B124" i="3"/>
  <c r="B123" i="3"/>
  <c r="B122" i="3"/>
  <c r="B121" i="3"/>
  <c r="K149" i="3" l="1"/>
  <c r="J149" i="3"/>
  <c r="I149" i="3"/>
  <c r="E105" i="3"/>
  <c r="A109" i="3"/>
  <c r="O105" i="3" l="1"/>
  <c r="N120" i="3"/>
  <c r="C105" i="3" s="1"/>
  <c r="C22" i="7" l="1"/>
  <c r="Y78" i="13" s="1"/>
  <c r="CG13" i="4"/>
  <c r="BW12" i="4"/>
  <c r="BW9" i="4"/>
  <c r="C21" i="7" l="1"/>
  <c r="AA11" i="13" s="1"/>
  <c r="AA11" i="3" l="1"/>
  <c r="BP13" i="4" l="1"/>
  <c r="BP13" i="14"/>
  <c r="BZ18" i="4"/>
  <c r="AS39" i="4"/>
  <c r="CK25" i="4" l="1"/>
  <c r="BY25" i="4"/>
  <c r="BP25" i="4"/>
  <c r="BP21" i="4"/>
  <c r="CK21" i="4"/>
  <c r="BX21" i="4"/>
  <c r="AA48" i="13"/>
  <c r="A19" i="4"/>
  <c r="AA32" i="13" l="1"/>
  <c r="Y84" i="3"/>
  <c r="AA7" i="13"/>
  <c r="CR21" i="4" l="1"/>
  <c r="AA7" i="3"/>
  <c r="BP9" i="4" l="1"/>
</calcChain>
</file>

<file path=xl/sharedStrings.xml><?xml version="1.0" encoding="utf-8"?>
<sst xmlns="http://schemas.openxmlformats.org/spreadsheetml/2006/main" count="1756" uniqueCount="957">
  <si>
    <t>京都中央信用金庫 御中</t>
    <rPh sb="0" eb="2">
      <t>キョウト</t>
    </rPh>
    <rPh sb="2" eb="4">
      <t>チュウオウ</t>
    </rPh>
    <rPh sb="4" eb="6">
      <t>シンヨウ</t>
    </rPh>
    <rPh sb="6" eb="8">
      <t>キンコ</t>
    </rPh>
    <rPh sb="9" eb="11">
      <t>オンチュウ</t>
    </rPh>
    <phoneticPr fontId="1"/>
  </si>
  <si>
    <t>外国送金依頼書 兼 告知書</t>
    <phoneticPr fontId="1"/>
  </si>
  <si>
    <t>ご依頼日/ご来店日</t>
    <rPh sb="1" eb="3">
      <t>イライ</t>
    </rPh>
    <rPh sb="3" eb="4">
      <t>ヒ</t>
    </rPh>
    <rPh sb="6" eb="8">
      <t>ライテン</t>
    </rPh>
    <rPh sb="8" eb="9">
      <t>ヒ</t>
    </rPh>
    <phoneticPr fontId="1"/>
  </si>
  <si>
    <t>銀行コード情報(SWIFT、ABA,BIC等)</t>
    <rPh sb="0" eb="2">
      <t>ギンコウ</t>
    </rPh>
    <rPh sb="5" eb="7">
      <t>ジョウホウ</t>
    </rPh>
    <rPh sb="21" eb="22">
      <t>トウ</t>
    </rPh>
    <phoneticPr fontId="6"/>
  </si>
  <si>
    <t>お受取人様情報</t>
    <rPh sb="1" eb="3">
      <t>ウケトリ</t>
    </rPh>
    <rPh sb="3" eb="4">
      <t>ニン</t>
    </rPh>
    <rPh sb="4" eb="5">
      <t>サマ</t>
    </rPh>
    <rPh sb="5" eb="7">
      <t>ジョウホウ</t>
    </rPh>
    <phoneticPr fontId="6"/>
  </si>
  <si>
    <t>お受取人様口座番号(A/C NO.)　※欧州向けの場合はIBAN</t>
    <rPh sb="1" eb="3">
      <t>ウケトリ</t>
    </rPh>
    <rPh sb="3" eb="4">
      <t>ニン</t>
    </rPh>
    <rPh sb="4" eb="5">
      <t>サマ</t>
    </rPh>
    <rPh sb="5" eb="7">
      <t>コウザ</t>
    </rPh>
    <rPh sb="7" eb="9">
      <t>バンゴウ</t>
    </rPh>
    <rPh sb="20" eb="22">
      <t>オウシュウ</t>
    </rPh>
    <rPh sb="22" eb="23">
      <t>ム</t>
    </rPh>
    <rPh sb="25" eb="27">
      <t>バアイ</t>
    </rPh>
    <phoneticPr fontId="6"/>
  </si>
  <si>
    <t>お受取人様銀行情報</t>
    <rPh sb="1" eb="3">
      <t>ウケトリ</t>
    </rPh>
    <rPh sb="3" eb="4">
      <t>ニン</t>
    </rPh>
    <rPh sb="4" eb="5">
      <t>サマ</t>
    </rPh>
    <rPh sb="5" eb="7">
      <t>ギンコウ</t>
    </rPh>
    <rPh sb="7" eb="9">
      <t>ジョウホウ</t>
    </rPh>
    <phoneticPr fontId="6"/>
  </si>
  <si>
    <t>お受取人名</t>
    <rPh sb="1" eb="3">
      <t>ウケトリ</t>
    </rPh>
    <rPh sb="3" eb="4">
      <t>ニン</t>
    </rPh>
    <rPh sb="4" eb="5">
      <t>メイ</t>
    </rPh>
    <phoneticPr fontId="6"/>
  </si>
  <si>
    <t>お受取人住所</t>
    <rPh sb="1" eb="3">
      <t>ウケトリ</t>
    </rPh>
    <rPh sb="3" eb="4">
      <t>ニン</t>
    </rPh>
    <rPh sb="4" eb="6">
      <t>ジュウショ</t>
    </rPh>
    <phoneticPr fontId="6"/>
  </si>
  <si>
    <t>お受取人への連絡事項</t>
    <rPh sb="1" eb="3">
      <t>ウケトリ</t>
    </rPh>
    <rPh sb="3" eb="4">
      <t>ニン</t>
    </rPh>
    <rPh sb="6" eb="8">
      <t>レンラク</t>
    </rPh>
    <rPh sb="8" eb="10">
      <t>ジコウ</t>
    </rPh>
    <phoneticPr fontId="6"/>
  </si>
  <si>
    <t>送金目的が輸入もしくは仲介貿易取引の場合、以下もご記入ください。</t>
    <rPh sb="0" eb="2">
      <t>ソウキン</t>
    </rPh>
    <rPh sb="2" eb="4">
      <t>モクテキ</t>
    </rPh>
    <rPh sb="5" eb="7">
      <t>ユニュウ</t>
    </rPh>
    <rPh sb="11" eb="13">
      <t>チュウカイ</t>
    </rPh>
    <rPh sb="13" eb="15">
      <t>ボウエキ</t>
    </rPh>
    <rPh sb="15" eb="17">
      <t>トリヒキ</t>
    </rPh>
    <rPh sb="18" eb="20">
      <t>バアイ</t>
    </rPh>
    <rPh sb="21" eb="23">
      <t>イカ</t>
    </rPh>
    <rPh sb="25" eb="27">
      <t>キニュウ</t>
    </rPh>
    <phoneticPr fontId="6"/>
  </si>
  <si>
    <t>外国為替及び外国貿易法による許可等　要</t>
    <rPh sb="0" eb="2">
      <t>ガイコク</t>
    </rPh>
    <rPh sb="2" eb="4">
      <t>カワセ</t>
    </rPh>
    <rPh sb="4" eb="5">
      <t>オヨ</t>
    </rPh>
    <rPh sb="6" eb="8">
      <t>ガイコク</t>
    </rPh>
    <rPh sb="8" eb="10">
      <t>ボウエキ</t>
    </rPh>
    <rPh sb="10" eb="11">
      <t>ホウ</t>
    </rPh>
    <rPh sb="14" eb="16">
      <t>キョカ</t>
    </rPh>
    <rPh sb="16" eb="17">
      <t>トウ</t>
    </rPh>
    <rPh sb="18" eb="19">
      <t>ヨウ</t>
    </rPh>
    <phoneticPr fontId="6"/>
  </si>
  <si>
    <t>許可番号・日付</t>
    <rPh sb="0" eb="2">
      <t>キョカ</t>
    </rPh>
    <rPh sb="2" eb="4">
      <t>バンゴウ</t>
    </rPh>
    <rPh sb="5" eb="7">
      <t>ヒヅケ</t>
    </rPh>
    <phoneticPr fontId="6"/>
  </si>
  <si>
    <t>原産地(国名)</t>
    <rPh sb="0" eb="3">
      <t>ゲンサンチ</t>
    </rPh>
    <rPh sb="4" eb="5">
      <t>クニ</t>
    </rPh>
    <rPh sb="5" eb="6">
      <t>メイ</t>
    </rPh>
    <phoneticPr fontId="6"/>
  </si>
  <si>
    <t>船積地(都市名)</t>
    <rPh sb="0" eb="2">
      <t>フナヅ</t>
    </rPh>
    <rPh sb="2" eb="3">
      <t>チ</t>
    </rPh>
    <rPh sb="4" eb="7">
      <t>トシメイ</t>
    </rPh>
    <phoneticPr fontId="6"/>
  </si>
  <si>
    <t>仕向地(都市名)</t>
    <rPh sb="0" eb="3">
      <t>シムケチ</t>
    </rPh>
    <rPh sb="4" eb="7">
      <t>トシメイ</t>
    </rPh>
    <phoneticPr fontId="6"/>
  </si>
  <si>
    <t>英語</t>
    <rPh sb="0" eb="2">
      <t>エイゴ</t>
    </rPh>
    <phoneticPr fontId="6"/>
  </si>
  <si>
    <t>送金情報</t>
    <rPh sb="0" eb="2">
      <t>ソウキン</t>
    </rPh>
    <rPh sb="2" eb="4">
      <t>ジョウホウ</t>
    </rPh>
    <phoneticPr fontId="6"/>
  </si>
  <si>
    <t>送金種類</t>
    <rPh sb="0" eb="2">
      <t>ソウキン</t>
    </rPh>
    <rPh sb="2" eb="4">
      <t>シュルイ</t>
    </rPh>
    <phoneticPr fontId="6"/>
  </si>
  <si>
    <t>受取人支払方法</t>
    <rPh sb="0" eb="2">
      <t>ウケトリ</t>
    </rPh>
    <rPh sb="2" eb="3">
      <t>ニン</t>
    </rPh>
    <rPh sb="3" eb="5">
      <t>シハラ</t>
    </rPh>
    <rPh sb="5" eb="7">
      <t>ホウホウ</t>
    </rPh>
    <phoneticPr fontId="6"/>
  </si>
  <si>
    <t>通知払</t>
    <rPh sb="0" eb="2">
      <t>ツウチ</t>
    </rPh>
    <rPh sb="2" eb="3">
      <t>バラ</t>
    </rPh>
    <phoneticPr fontId="6"/>
  </si>
  <si>
    <t>送金金額・通貨</t>
    <rPh sb="0" eb="2">
      <t>ソウキン</t>
    </rPh>
    <rPh sb="2" eb="4">
      <t>キンガク</t>
    </rPh>
    <rPh sb="5" eb="7">
      <t>ツウカ</t>
    </rPh>
    <phoneticPr fontId="6"/>
  </si>
  <si>
    <t>円貨相当額を送金してください。</t>
    <rPh sb="0" eb="2">
      <t>エンカ</t>
    </rPh>
    <rPh sb="2" eb="4">
      <t>ソウトウ</t>
    </rPh>
    <rPh sb="4" eb="5">
      <t>ガク</t>
    </rPh>
    <rPh sb="6" eb="8">
      <t>ソウキン</t>
    </rPh>
    <phoneticPr fontId="6"/>
  </si>
  <si>
    <t>通貨</t>
    <rPh sb="0" eb="2">
      <t>ツウカ</t>
    </rPh>
    <phoneticPr fontId="6"/>
  </si>
  <si>
    <t>円相当</t>
    <rPh sb="0" eb="1">
      <t>エン</t>
    </rPh>
    <rPh sb="1" eb="3">
      <t>ソウトウ</t>
    </rPh>
    <phoneticPr fontId="6"/>
  </si>
  <si>
    <t>代金決済方法</t>
    <rPh sb="0" eb="2">
      <t>ダイキン</t>
    </rPh>
    <rPh sb="2" eb="4">
      <t>ケッサイ</t>
    </rPh>
    <rPh sb="4" eb="6">
      <t>ホウホウ</t>
    </rPh>
    <phoneticPr fontId="6"/>
  </si>
  <si>
    <t>店番　</t>
    <rPh sb="0" eb="2">
      <t>テンバン</t>
    </rPh>
    <phoneticPr fontId="6"/>
  </si>
  <si>
    <t>口座番号</t>
    <rPh sb="0" eb="2">
      <t>コウザ</t>
    </rPh>
    <rPh sb="2" eb="4">
      <t>バンゴウ</t>
    </rPh>
    <phoneticPr fontId="6"/>
  </si>
  <si>
    <t>店番</t>
    <rPh sb="0" eb="2">
      <t>テンバン</t>
    </rPh>
    <phoneticPr fontId="6"/>
  </si>
  <si>
    <t>規制の内容は京都中央信用金庫ホームページの「外国送金等外国為替取引をご利用のお客様へ」に掲載しています。　
掲載場所：https://www.chushin.co.jp/business/overseas/customers</t>
    <rPh sb="0" eb="2">
      <t>キセイ</t>
    </rPh>
    <rPh sb="3" eb="5">
      <t>ナイヨウ</t>
    </rPh>
    <rPh sb="6" eb="8">
      <t>キョウト</t>
    </rPh>
    <rPh sb="8" eb="10">
      <t>チュウオウ</t>
    </rPh>
    <rPh sb="10" eb="12">
      <t>シンヨウ</t>
    </rPh>
    <rPh sb="12" eb="14">
      <t>キンコ</t>
    </rPh>
    <rPh sb="22" eb="24">
      <t>ガイコク</t>
    </rPh>
    <rPh sb="24" eb="26">
      <t>ソウキン</t>
    </rPh>
    <rPh sb="26" eb="27">
      <t>トウ</t>
    </rPh>
    <rPh sb="27" eb="29">
      <t>ガイコク</t>
    </rPh>
    <rPh sb="29" eb="31">
      <t>カワセ</t>
    </rPh>
    <rPh sb="31" eb="33">
      <t>トリヒキ</t>
    </rPh>
    <rPh sb="35" eb="37">
      <t>リヨウ</t>
    </rPh>
    <rPh sb="39" eb="40">
      <t>キャク</t>
    </rPh>
    <rPh sb="40" eb="41">
      <t>サマ</t>
    </rPh>
    <rPh sb="44" eb="46">
      <t>ケイサイ</t>
    </rPh>
    <rPh sb="54" eb="56">
      <t>ケイサイ</t>
    </rPh>
    <rPh sb="56" eb="58">
      <t>バショ</t>
    </rPh>
    <phoneticPr fontId="6"/>
  </si>
  <si>
    <t>取扱日</t>
    <rPh sb="0" eb="2">
      <t>トリアツカ</t>
    </rPh>
    <rPh sb="2" eb="3">
      <t>ヒ</t>
    </rPh>
    <phoneticPr fontId="1"/>
  </si>
  <si>
    <t>取組番号</t>
    <rPh sb="0" eb="2">
      <t>トリクミ</t>
    </rPh>
    <rPh sb="2" eb="4">
      <t>バンゴウ</t>
    </rPh>
    <phoneticPr fontId="1"/>
  </si>
  <si>
    <t>001-TTR-</t>
    <phoneticPr fontId="1"/>
  </si>
  <si>
    <t>決済銀行</t>
    <rPh sb="0" eb="2">
      <t>ケッサイ</t>
    </rPh>
    <rPh sb="2" eb="4">
      <t>ギンコウ</t>
    </rPh>
    <phoneticPr fontId="1"/>
  </si>
  <si>
    <t>検印</t>
    <rPh sb="0" eb="2">
      <t>ケンイン</t>
    </rPh>
    <phoneticPr fontId="1"/>
  </si>
  <si>
    <t>印鑑照合</t>
    <rPh sb="0" eb="2">
      <t>インカン</t>
    </rPh>
    <rPh sb="2" eb="4">
      <t>ショウゴウ</t>
    </rPh>
    <phoneticPr fontId="1"/>
  </si>
  <si>
    <r>
      <t>①本人確認</t>
    </r>
    <r>
      <rPr>
        <b/>
        <sz val="8"/>
        <color theme="1"/>
        <rFont val="Meiryo UI"/>
        <family val="3"/>
        <charset val="128"/>
      </rPr>
      <t>≪確認の上、チェック≫</t>
    </r>
    <rPh sb="1" eb="3">
      <t>ホンニン</t>
    </rPh>
    <rPh sb="3" eb="5">
      <t>カクニン</t>
    </rPh>
    <rPh sb="6" eb="8">
      <t>カクニン</t>
    </rPh>
    <rPh sb="9" eb="10">
      <t>ウエ</t>
    </rPh>
    <phoneticPr fontId="1"/>
  </si>
  <si>
    <t>　　□支払又は支払の受領に関する報告書</t>
    <rPh sb="3" eb="5">
      <t>シハラ</t>
    </rPh>
    <rPh sb="5" eb="6">
      <t>マタ</t>
    </rPh>
    <rPh sb="7" eb="9">
      <t>シハラ</t>
    </rPh>
    <rPh sb="10" eb="12">
      <t>ジュリョウ</t>
    </rPh>
    <rPh sb="13" eb="14">
      <t>カン</t>
    </rPh>
    <rPh sb="16" eb="19">
      <t>ホウコクショ</t>
    </rPh>
    <phoneticPr fontId="1"/>
  </si>
  <si>
    <t>　　　(3千万円相当額超の貿易外取引)</t>
    <rPh sb="5" eb="8">
      <t>センマンエン</t>
    </rPh>
    <rPh sb="8" eb="10">
      <t>ソウトウ</t>
    </rPh>
    <rPh sb="10" eb="11">
      <t>ガク</t>
    </rPh>
    <rPh sb="11" eb="12">
      <t>チョウ</t>
    </rPh>
    <rPh sb="13" eb="16">
      <t>ボウエキガイ</t>
    </rPh>
    <rPh sb="16" eb="18">
      <t>トリヒキ</t>
    </rPh>
    <phoneticPr fontId="1"/>
  </si>
  <si>
    <t>③外為法等確認事項</t>
    <rPh sb="1" eb="3">
      <t>ガイタメ</t>
    </rPh>
    <rPh sb="4" eb="5">
      <t>トウ</t>
    </rPh>
    <rPh sb="5" eb="7">
      <t>カクニン</t>
    </rPh>
    <rPh sb="7" eb="9">
      <t>ジコウ</t>
    </rPh>
    <phoneticPr fontId="1"/>
  </si>
  <si>
    <t>　□仕向送金チェックシートにより確認</t>
    <rPh sb="2" eb="4">
      <t>シム</t>
    </rPh>
    <rPh sb="4" eb="6">
      <t>ソウキン</t>
    </rPh>
    <rPh sb="16" eb="18">
      <t>カクニン</t>
    </rPh>
    <phoneticPr fontId="1"/>
  </si>
  <si>
    <t>　　□その他(　　　　　　　　　　　　　　　　　　　)</t>
    <rPh sb="5" eb="6">
      <t>ホカ</t>
    </rPh>
    <phoneticPr fontId="1"/>
  </si>
  <si>
    <t>取次店</t>
    <rPh sb="0" eb="2">
      <t>トリツギ</t>
    </rPh>
    <rPh sb="2" eb="3">
      <t>テン</t>
    </rPh>
    <phoneticPr fontId="1"/>
  </si>
  <si>
    <t>チェックシートと連動して記入、はんこを減らす。</t>
    <rPh sb="8" eb="10">
      <t>レンドウ</t>
    </rPh>
    <rPh sb="12" eb="14">
      <t>キニュウ</t>
    </rPh>
    <rPh sb="19" eb="20">
      <t>ヘ</t>
    </rPh>
    <phoneticPr fontId="1"/>
  </si>
  <si>
    <t>経由銀行</t>
    <rPh sb="0" eb="2">
      <t>ケイユ</t>
    </rPh>
    <rPh sb="2" eb="4">
      <t>ギンコウ</t>
    </rPh>
    <phoneticPr fontId="6"/>
  </si>
  <si>
    <t>１．送金通貨と金額をご入力ください。(CURRENCY and AMOUNT)</t>
    <rPh sb="2" eb="4">
      <t>ソウキン</t>
    </rPh>
    <rPh sb="4" eb="6">
      <t>ツウカ</t>
    </rPh>
    <rPh sb="7" eb="9">
      <t>キンガク</t>
    </rPh>
    <rPh sb="11" eb="13">
      <t>ニュウリョク</t>
    </rPh>
    <phoneticPr fontId="1"/>
  </si>
  <si>
    <t>アメリカドル</t>
    <phoneticPr fontId="1"/>
  </si>
  <si>
    <t>ユーロ</t>
    <phoneticPr fontId="1"/>
  </si>
  <si>
    <t>イギリスポンド</t>
    <phoneticPr fontId="1"/>
  </si>
  <si>
    <t>カナダドル</t>
    <phoneticPr fontId="1"/>
  </si>
  <si>
    <t>日本円</t>
    <rPh sb="0" eb="3">
      <t>ニホンエン</t>
    </rPh>
    <phoneticPr fontId="1"/>
  </si>
  <si>
    <t>オーストラリアドル</t>
    <phoneticPr fontId="1"/>
  </si>
  <si>
    <t>人民元</t>
    <rPh sb="0" eb="3">
      <t>ジンミンゲン</t>
    </rPh>
    <phoneticPr fontId="1"/>
  </si>
  <si>
    <t>ホンコンドル</t>
    <phoneticPr fontId="1"/>
  </si>
  <si>
    <t>ニュージーランドドル</t>
    <phoneticPr fontId="1"/>
  </si>
  <si>
    <t>韓国ウォン</t>
    <rPh sb="0" eb="2">
      <t>カンコク</t>
    </rPh>
    <phoneticPr fontId="1"/>
  </si>
  <si>
    <t>シンガポールドル</t>
    <phoneticPr fontId="1"/>
  </si>
  <si>
    <t>タイバーツ</t>
    <phoneticPr fontId="1"/>
  </si>
  <si>
    <t>JPY</t>
    <phoneticPr fontId="1"/>
  </si>
  <si>
    <t>SEK</t>
    <phoneticPr fontId="1"/>
  </si>
  <si>
    <t>AUD</t>
    <phoneticPr fontId="1"/>
  </si>
  <si>
    <t>CNY</t>
    <phoneticPr fontId="1"/>
  </si>
  <si>
    <t>HKD</t>
    <phoneticPr fontId="1"/>
  </si>
  <si>
    <t>NZD</t>
    <phoneticPr fontId="1"/>
  </si>
  <si>
    <t>KRW</t>
    <phoneticPr fontId="1"/>
  </si>
  <si>
    <t>SGD</t>
    <phoneticPr fontId="1"/>
  </si>
  <si>
    <t>THB</t>
    <phoneticPr fontId="1"/>
  </si>
  <si>
    <t>国名</t>
    <rPh sb="0" eb="1">
      <t>クニ</t>
    </rPh>
    <rPh sb="1" eb="2">
      <t>メイ</t>
    </rPh>
    <phoneticPr fontId="6"/>
  </si>
  <si>
    <t>4.お受取人口座番号(A/C NO.)をご記入ください</t>
    <rPh sb="3" eb="5">
      <t>ウケトリ</t>
    </rPh>
    <rPh sb="5" eb="6">
      <t>ニン</t>
    </rPh>
    <rPh sb="6" eb="8">
      <t>コウザ</t>
    </rPh>
    <rPh sb="8" eb="10">
      <t>バンゴウ</t>
    </rPh>
    <rPh sb="21" eb="23">
      <t>キニュウ</t>
    </rPh>
    <phoneticPr fontId="1"/>
  </si>
  <si>
    <t>5.お受取人(送金先)情報をご入力ください(TO：)</t>
    <rPh sb="3" eb="5">
      <t>ウケトリ</t>
    </rPh>
    <rPh sb="5" eb="6">
      <t>ニン</t>
    </rPh>
    <rPh sb="7" eb="9">
      <t>ソウキン</t>
    </rPh>
    <rPh sb="9" eb="10">
      <t>サキ</t>
    </rPh>
    <rPh sb="11" eb="13">
      <t>ジョウホウ</t>
    </rPh>
    <rPh sb="15" eb="17">
      <t>ニュウリョク</t>
    </rPh>
    <phoneticPr fontId="1"/>
  </si>
  <si>
    <t>６．ご送金目的をご入力ください(PURPOSE)</t>
    <rPh sb="3" eb="5">
      <t>ソウキン</t>
    </rPh>
    <rPh sb="5" eb="7">
      <t>モクテキ</t>
    </rPh>
    <rPh sb="9" eb="11">
      <t>ニュウリョク</t>
    </rPh>
    <phoneticPr fontId="1"/>
  </si>
  <si>
    <t>(APPLICANT'S AＣＣＯＵＮＴ ＩＮＦＯＲＭＡＴＩＯＮ)</t>
    <phoneticPr fontId="1"/>
  </si>
  <si>
    <t>７．(１)送金資金のお支払い口座をご入力ください</t>
    <rPh sb="5" eb="7">
      <t>ソウキン</t>
    </rPh>
    <rPh sb="7" eb="9">
      <t>シキン</t>
    </rPh>
    <rPh sb="11" eb="13">
      <t>シハラ</t>
    </rPh>
    <rPh sb="14" eb="16">
      <t>コウザ</t>
    </rPh>
    <rPh sb="18" eb="20">
      <t>ニュウリョク</t>
    </rPh>
    <phoneticPr fontId="1"/>
  </si>
  <si>
    <t xml:space="preserve"> (２)手数料のお支払い口座をご入力ください</t>
    <rPh sb="4" eb="7">
      <t>テスウリョウ</t>
    </rPh>
    <phoneticPr fontId="1"/>
  </si>
  <si>
    <t>通知払</t>
    <phoneticPr fontId="1"/>
  </si>
  <si>
    <t>送金受取人負担</t>
    <rPh sb="0" eb="2">
      <t>ソウキン</t>
    </rPh>
    <rPh sb="2" eb="4">
      <t>ウケトリ</t>
    </rPh>
    <rPh sb="4" eb="5">
      <t>ニン</t>
    </rPh>
    <rPh sb="5" eb="7">
      <t>フタン</t>
    </rPh>
    <phoneticPr fontId="1"/>
  </si>
  <si>
    <t>ご依頼人負担</t>
    <rPh sb="1" eb="4">
      <t>イライニン</t>
    </rPh>
    <rPh sb="4" eb="6">
      <t>フタン</t>
    </rPh>
    <phoneticPr fontId="1"/>
  </si>
  <si>
    <t>CAD</t>
    <phoneticPr fontId="1"/>
  </si>
  <si>
    <t>STG</t>
    <phoneticPr fontId="1"/>
  </si>
  <si>
    <t>EUR</t>
    <phoneticPr fontId="1"/>
  </si>
  <si>
    <t>USD</t>
    <phoneticPr fontId="1"/>
  </si>
  <si>
    <t>円建</t>
    <rPh sb="0" eb="2">
      <t>エンダ</t>
    </rPh>
    <phoneticPr fontId="1"/>
  </si>
  <si>
    <t>円貨(スポット)</t>
    <rPh sb="0" eb="2">
      <t>エンカ</t>
    </rPh>
    <phoneticPr fontId="1"/>
  </si>
  <si>
    <t>外貨</t>
    <rPh sb="0" eb="2">
      <t>ガイカ</t>
    </rPh>
    <phoneticPr fontId="1"/>
  </si>
  <si>
    <t>円貨(為替予約)</t>
    <rPh sb="0" eb="2">
      <t>エンカ</t>
    </rPh>
    <rPh sb="3" eb="5">
      <t>カワセ</t>
    </rPh>
    <rPh sb="5" eb="7">
      <t>ヨヤク</t>
    </rPh>
    <phoneticPr fontId="1"/>
  </si>
  <si>
    <t xml:space="preserve">アルバ </t>
  </si>
  <si>
    <t xml:space="preserve">AFG </t>
  </si>
  <si>
    <t xml:space="preserve">アフガニスタン </t>
  </si>
  <si>
    <t>Afghanistan</t>
  </si>
  <si>
    <t xml:space="preserve">AGO </t>
  </si>
  <si>
    <t xml:space="preserve">アンゴラ </t>
  </si>
  <si>
    <t>Angola</t>
  </si>
  <si>
    <t xml:space="preserve">AIA </t>
  </si>
  <si>
    <t xml:space="preserve">アンギラ </t>
  </si>
  <si>
    <t>Anguilla</t>
  </si>
  <si>
    <t xml:space="preserve">ALB </t>
  </si>
  <si>
    <t xml:space="preserve">アルバニア </t>
  </si>
  <si>
    <t>Albania</t>
  </si>
  <si>
    <t xml:space="preserve">AND </t>
  </si>
  <si>
    <t xml:space="preserve">アンドラ </t>
  </si>
  <si>
    <t>Andorra</t>
  </si>
  <si>
    <t xml:space="preserve">ANT </t>
  </si>
  <si>
    <t xml:space="preserve">オランダ領アンティル </t>
  </si>
  <si>
    <t>Netherlands Antilles</t>
  </si>
  <si>
    <t xml:space="preserve">ARE </t>
  </si>
  <si>
    <t xml:space="preserve">アラブ首長国連邦 </t>
  </si>
  <si>
    <t>United Arab Emirates</t>
  </si>
  <si>
    <t xml:space="preserve">ARG </t>
  </si>
  <si>
    <t xml:space="preserve">アルゼンチン </t>
  </si>
  <si>
    <t>Argentina</t>
  </si>
  <si>
    <t xml:space="preserve">ARM </t>
  </si>
  <si>
    <t xml:space="preserve">アルメニア </t>
  </si>
  <si>
    <t>Armenia</t>
  </si>
  <si>
    <t xml:space="preserve">ASM </t>
  </si>
  <si>
    <t xml:space="preserve">アメリカ領サモア </t>
  </si>
  <si>
    <t>American Samoa</t>
  </si>
  <si>
    <t xml:space="preserve">ATG </t>
  </si>
  <si>
    <t xml:space="preserve">アンティグア・バーブーダ </t>
  </si>
  <si>
    <t>Antigua and Barbuda</t>
  </si>
  <si>
    <t xml:space="preserve">AUS </t>
  </si>
  <si>
    <t xml:space="preserve">オーストラリア </t>
  </si>
  <si>
    <t>Australia</t>
  </si>
  <si>
    <t xml:space="preserve">AUT </t>
  </si>
  <si>
    <t xml:space="preserve">オーストリア </t>
  </si>
  <si>
    <t>Austria</t>
  </si>
  <si>
    <t xml:space="preserve">AZE </t>
  </si>
  <si>
    <t xml:space="preserve">アゼルバイジャン </t>
  </si>
  <si>
    <t>Azerbaijan</t>
  </si>
  <si>
    <t xml:space="preserve">BDI </t>
  </si>
  <si>
    <t xml:space="preserve">ブルンジ </t>
  </si>
  <si>
    <t>Burundi</t>
  </si>
  <si>
    <t xml:space="preserve">BEL </t>
  </si>
  <si>
    <t xml:space="preserve">ベルギー </t>
  </si>
  <si>
    <t>Belgium</t>
  </si>
  <si>
    <t xml:space="preserve">BEN </t>
  </si>
  <si>
    <t xml:space="preserve">ベナン </t>
  </si>
  <si>
    <t>Benin</t>
  </si>
  <si>
    <t xml:space="preserve">BFA </t>
  </si>
  <si>
    <t xml:space="preserve">ブルキナファソ </t>
  </si>
  <si>
    <t>Burkina Faso</t>
  </si>
  <si>
    <t xml:space="preserve">BGD </t>
  </si>
  <si>
    <t xml:space="preserve">バングラデシュ </t>
  </si>
  <si>
    <t>Bangladesh</t>
  </si>
  <si>
    <t xml:space="preserve">BGR </t>
  </si>
  <si>
    <t xml:space="preserve">ブルガリア </t>
  </si>
  <si>
    <t>Bulgaria</t>
  </si>
  <si>
    <t xml:space="preserve">BHR </t>
  </si>
  <si>
    <t xml:space="preserve">バーレーン </t>
  </si>
  <si>
    <t>Bahrain</t>
  </si>
  <si>
    <t xml:space="preserve">BHS </t>
  </si>
  <si>
    <t xml:space="preserve">バハマ </t>
  </si>
  <si>
    <t>Bahamas</t>
  </si>
  <si>
    <t xml:space="preserve">BIH </t>
  </si>
  <si>
    <t xml:space="preserve">ボスニア・ヘルツェゴビナ </t>
  </si>
  <si>
    <t>Bosnia and Herzegovina</t>
  </si>
  <si>
    <t xml:space="preserve">BLR </t>
  </si>
  <si>
    <t xml:space="preserve">ベラルーシ </t>
  </si>
  <si>
    <t>Belarus</t>
  </si>
  <si>
    <t xml:space="preserve">BLZ </t>
  </si>
  <si>
    <t xml:space="preserve">ベリーズ </t>
  </si>
  <si>
    <t>Belize</t>
  </si>
  <si>
    <t xml:space="preserve">BMU </t>
  </si>
  <si>
    <t xml:space="preserve">バミューダ </t>
  </si>
  <si>
    <t>Bermuda</t>
  </si>
  <si>
    <t xml:space="preserve">BOL </t>
  </si>
  <si>
    <t xml:space="preserve">ボリビア多民族国 </t>
  </si>
  <si>
    <t>Bolivia, Plurinational State of</t>
  </si>
  <si>
    <t xml:space="preserve">BRA </t>
  </si>
  <si>
    <t xml:space="preserve">ブラジル </t>
  </si>
  <si>
    <t>Brazil</t>
  </si>
  <si>
    <t xml:space="preserve">BRB </t>
  </si>
  <si>
    <t xml:space="preserve">バルバドス </t>
  </si>
  <si>
    <t>Barbados</t>
  </si>
  <si>
    <t xml:space="preserve">BRN </t>
  </si>
  <si>
    <t xml:space="preserve">ブルネイ・ダルサラーム </t>
  </si>
  <si>
    <t>Brunei Darussalam</t>
  </si>
  <si>
    <t xml:space="preserve">BTN </t>
  </si>
  <si>
    <t xml:space="preserve">ブータン </t>
  </si>
  <si>
    <t>Bhutan</t>
  </si>
  <si>
    <t xml:space="preserve">BWA </t>
  </si>
  <si>
    <t xml:space="preserve">ボツワナ </t>
  </si>
  <si>
    <t>Botswana</t>
  </si>
  <si>
    <t xml:space="preserve">CAF </t>
  </si>
  <si>
    <t xml:space="preserve">中央アフリカ共和国 </t>
  </si>
  <si>
    <t>Central African Republic</t>
  </si>
  <si>
    <t xml:space="preserve">CAN </t>
  </si>
  <si>
    <t xml:space="preserve">カナダ </t>
  </si>
  <si>
    <t>Canada</t>
  </si>
  <si>
    <t xml:space="preserve">CHE </t>
  </si>
  <si>
    <t xml:space="preserve">スイス </t>
  </si>
  <si>
    <t>Switzerland</t>
  </si>
  <si>
    <t xml:space="preserve">CHL </t>
  </si>
  <si>
    <t xml:space="preserve">チリ </t>
  </si>
  <si>
    <t>Chile</t>
  </si>
  <si>
    <t xml:space="preserve">CHN </t>
  </si>
  <si>
    <t>China</t>
  </si>
  <si>
    <t xml:space="preserve">CIV </t>
  </si>
  <si>
    <t xml:space="preserve">コートジボワール </t>
  </si>
  <si>
    <t>Côte d'Ivoire</t>
  </si>
  <si>
    <t xml:space="preserve">CMR </t>
  </si>
  <si>
    <t xml:space="preserve">カメルーン </t>
  </si>
  <si>
    <t>Cameroon</t>
  </si>
  <si>
    <t xml:space="preserve">COG </t>
  </si>
  <si>
    <t xml:space="preserve">コンゴ共和国 </t>
  </si>
  <si>
    <t>Congo</t>
  </si>
  <si>
    <t xml:space="preserve">COL </t>
  </si>
  <si>
    <t xml:space="preserve">コロンビア </t>
  </si>
  <si>
    <t>Colombia</t>
  </si>
  <si>
    <t xml:space="preserve">CPV </t>
  </si>
  <si>
    <t xml:space="preserve">カーボベルデ </t>
  </si>
  <si>
    <t>Cape Verde</t>
  </si>
  <si>
    <t xml:space="preserve">CRI </t>
  </si>
  <si>
    <t xml:space="preserve">コスタリカ </t>
  </si>
  <si>
    <t>Costa Rica</t>
  </si>
  <si>
    <t xml:space="preserve">CUB </t>
  </si>
  <si>
    <t xml:space="preserve">キューバ </t>
  </si>
  <si>
    <t>Cuba</t>
  </si>
  <si>
    <t xml:space="preserve">CYM </t>
  </si>
  <si>
    <t xml:space="preserve">ケイマン諸島 </t>
  </si>
  <si>
    <t>Cayman Islands</t>
  </si>
  <si>
    <t xml:space="preserve">CYP </t>
  </si>
  <si>
    <t xml:space="preserve">キプロス </t>
  </si>
  <si>
    <t>Cyprus</t>
  </si>
  <si>
    <t xml:space="preserve">CZE </t>
  </si>
  <si>
    <t xml:space="preserve">チェコ </t>
  </si>
  <si>
    <t>Czechia</t>
  </si>
  <si>
    <t xml:space="preserve">DEU </t>
  </si>
  <si>
    <t xml:space="preserve">ドイツ </t>
  </si>
  <si>
    <t>Germany</t>
  </si>
  <si>
    <t xml:space="preserve">DJI </t>
  </si>
  <si>
    <t xml:space="preserve">ジブチ </t>
  </si>
  <si>
    <t>Djibouti</t>
  </si>
  <si>
    <t xml:space="preserve">DMA </t>
  </si>
  <si>
    <t xml:space="preserve">ドミニカ国 </t>
  </si>
  <si>
    <t>Dominica</t>
  </si>
  <si>
    <t xml:space="preserve">DNK </t>
  </si>
  <si>
    <t xml:space="preserve">デンマーク </t>
  </si>
  <si>
    <t>Denmark</t>
  </si>
  <si>
    <t xml:space="preserve">DOM </t>
  </si>
  <si>
    <t xml:space="preserve">ドミニカ共和国 </t>
  </si>
  <si>
    <t>Dominican Republic</t>
  </si>
  <si>
    <t xml:space="preserve">DZA </t>
  </si>
  <si>
    <t xml:space="preserve">アルジェリア </t>
  </si>
  <si>
    <t>Algeria</t>
  </si>
  <si>
    <t xml:space="preserve">ECU </t>
  </si>
  <si>
    <t xml:space="preserve">エクアドル </t>
  </si>
  <si>
    <t>Ecuador</t>
  </si>
  <si>
    <t xml:space="preserve">EGY </t>
  </si>
  <si>
    <t xml:space="preserve">エジプト </t>
  </si>
  <si>
    <t>Egypt</t>
  </si>
  <si>
    <t xml:space="preserve">ERI </t>
  </si>
  <si>
    <t xml:space="preserve">エリトリア </t>
  </si>
  <si>
    <t>Eritrea</t>
  </si>
  <si>
    <t xml:space="preserve">ESP </t>
  </si>
  <si>
    <t xml:space="preserve">スペイン </t>
  </si>
  <si>
    <t>Spain</t>
  </si>
  <si>
    <t xml:space="preserve">EST </t>
  </si>
  <si>
    <t xml:space="preserve">エストニア </t>
  </si>
  <si>
    <t>Estonia</t>
  </si>
  <si>
    <t xml:space="preserve">ETH </t>
  </si>
  <si>
    <t xml:space="preserve">エチオピア </t>
  </si>
  <si>
    <t>Ethiopia</t>
  </si>
  <si>
    <t xml:space="preserve">FIN </t>
  </si>
  <si>
    <t xml:space="preserve">フィンランド </t>
  </si>
  <si>
    <t>Finland</t>
  </si>
  <si>
    <t xml:space="preserve">FJI </t>
  </si>
  <si>
    <t xml:space="preserve">フィジー </t>
  </si>
  <si>
    <t>Fiji</t>
  </si>
  <si>
    <t xml:space="preserve">FRA </t>
  </si>
  <si>
    <t xml:space="preserve">フランス </t>
  </si>
  <si>
    <t>France</t>
  </si>
  <si>
    <t xml:space="preserve">FRO </t>
  </si>
  <si>
    <t xml:space="preserve">フェロー諸島 </t>
  </si>
  <si>
    <t>Faroe Islands</t>
  </si>
  <si>
    <t xml:space="preserve">FSM </t>
  </si>
  <si>
    <t xml:space="preserve">ミクロネシア連邦 </t>
  </si>
  <si>
    <t>Micronesia, Federated States of</t>
  </si>
  <si>
    <t xml:space="preserve">GAB </t>
  </si>
  <si>
    <t xml:space="preserve">ガボン </t>
  </si>
  <si>
    <t>Gabon</t>
  </si>
  <si>
    <t xml:space="preserve">GBR </t>
  </si>
  <si>
    <t xml:space="preserve">イギリス </t>
  </si>
  <si>
    <t>United Kingdom</t>
  </si>
  <si>
    <t xml:space="preserve">GEO </t>
  </si>
  <si>
    <t xml:space="preserve">ジョージア </t>
  </si>
  <si>
    <t>Georgia</t>
  </si>
  <si>
    <t xml:space="preserve">GHA </t>
  </si>
  <si>
    <t xml:space="preserve">ガーナ </t>
  </si>
  <si>
    <t>Ghana</t>
  </si>
  <si>
    <t xml:space="preserve">GIB </t>
  </si>
  <si>
    <t xml:space="preserve">ジブラルタル </t>
  </si>
  <si>
    <t>Gibraltar</t>
  </si>
  <si>
    <t xml:space="preserve">GIN </t>
  </si>
  <si>
    <t xml:space="preserve">ギニア </t>
  </si>
  <si>
    <t>Guinea</t>
  </si>
  <si>
    <t xml:space="preserve">GLP </t>
  </si>
  <si>
    <t xml:space="preserve">グアドループ </t>
  </si>
  <si>
    <t>Guadeloupe</t>
  </si>
  <si>
    <t xml:space="preserve">GMB </t>
  </si>
  <si>
    <t xml:space="preserve">ガンビア </t>
  </si>
  <si>
    <t>Gambia</t>
  </si>
  <si>
    <t xml:space="preserve">GNB </t>
  </si>
  <si>
    <t xml:space="preserve">ギニアビサウ </t>
  </si>
  <si>
    <t>Guinea-Bissau</t>
  </si>
  <si>
    <t xml:space="preserve">GRC </t>
  </si>
  <si>
    <t xml:space="preserve">ギリシャ </t>
  </si>
  <si>
    <t>Greece</t>
  </si>
  <si>
    <t xml:space="preserve">GRD </t>
  </si>
  <si>
    <t xml:space="preserve">グレナダ </t>
  </si>
  <si>
    <t>Grenada</t>
  </si>
  <si>
    <t xml:space="preserve">GRL </t>
  </si>
  <si>
    <t xml:space="preserve">グリーンランド </t>
  </si>
  <si>
    <t>Greenland</t>
  </si>
  <si>
    <t xml:space="preserve">GTM </t>
  </si>
  <si>
    <t xml:space="preserve">グアテマラ </t>
  </si>
  <si>
    <t>Guatemala</t>
  </si>
  <si>
    <t xml:space="preserve">GUF </t>
  </si>
  <si>
    <t xml:space="preserve">フランス領ギアナ </t>
  </si>
  <si>
    <t>French Guiana</t>
  </si>
  <si>
    <t xml:space="preserve">GUM </t>
  </si>
  <si>
    <t xml:space="preserve">グアム </t>
  </si>
  <si>
    <t>Guam</t>
  </si>
  <si>
    <t xml:space="preserve">GUY </t>
  </si>
  <si>
    <t xml:space="preserve">ガイアナ </t>
  </si>
  <si>
    <t>Guyana</t>
  </si>
  <si>
    <t xml:space="preserve">HKG </t>
  </si>
  <si>
    <t xml:space="preserve">香港 </t>
  </si>
  <si>
    <t>Hong Kong</t>
  </si>
  <si>
    <t xml:space="preserve">HND </t>
  </si>
  <si>
    <t xml:space="preserve">ホンジュラス </t>
  </si>
  <si>
    <t>Honduras</t>
  </si>
  <si>
    <t xml:space="preserve">HRV </t>
  </si>
  <si>
    <t xml:space="preserve">クロアチア </t>
  </si>
  <si>
    <t>Croatia</t>
  </si>
  <si>
    <t xml:space="preserve">HTI </t>
  </si>
  <si>
    <t xml:space="preserve">ハイチ </t>
  </si>
  <si>
    <t>Haiti</t>
  </si>
  <si>
    <t xml:space="preserve">HUN </t>
  </si>
  <si>
    <t xml:space="preserve">ハンガリー </t>
  </si>
  <si>
    <t>Hungary</t>
  </si>
  <si>
    <t xml:space="preserve">IDN </t>
  </si>
  <si>
    <t xml:space="preserve">インドネシア </t>
  </si>
  <si>
    <t>Indonesia</t>
  </si>
  <si>
    <t xml:space="preserve">IND </t>
  </si>
  <si>
    <t xml:space="preserve">インド </t>
  </si>
  <si>
    <t>India</t>
  </si>
  <si>
    <t xml:space="preserve">IRL </t>
  </si>
  <si>
    <t xml:space="preserve">アイルランド </t>
  </si>
  <si>
    <t>Ireland</t>
  </si>
  <si>
    <t xml:space="preserve">IRN </t>
  </si>
  <si>
    <t xml:space="preserve">イラン・イスラム共和国 </t>
  </si>
  <si>
    <t>Iran, Islamic Republic of</t>
  </si>
  <si>
    <t xml:space="preserve">IRQ </t>
  </si>
  <si>
    <t xml:space="preserve">イラク </t>
  </si>
  <si>
    <t>Iraq</t>
  </si>
  <si>
    <t xml:space="preserve">ISL </t>
  </si>
  <si>
    <t xml:space="preserve">アイスランド </t>
  </si>
  <si>
    <t>Iceland</t>
  </si>
  <si>
    <t xml:space="preserve">ISR </t>
  </si>
  <si>
    <t xml:space="preserve">イスラエル </t>
  </si>
  <si>
    <t>Israel</t>
  </si>
  <si>
    <t xml:space="preserve">ITA </t>
  </si>
  <si>
    <t xml:space="preserve">イタリア </t>
  </si>
  <si>
    <t>Italy</t>
  </si>
  <si>
    <t xml:space="preserve">JAM </t>
  </si>
  <si>
    <t xml:space="preserve">ジャマイカ </t>
  </si>
  <si>
    <t>Jamaica</t>
  </si>
  <si>
    <t xml:space="preserve">JOR </t>
  </si>
  <si>
    <t xml:space="preserve">ヨルダン </t>
  </si>
  <si>
    <t>Jordan</t>
  </si>
  <si>
    <t xml:space="preserve">JPN </t>
  </si>
  <si>
    <t xml:space="preserve">日本 </t>
  </si>
  <si>
    <t>Japan</t>
  </si>
  <si>
    <t xml:space="preserve">KAZ </t>
  </si>
  <si>
    <t xml:space="preserve">カザフスタン </t>
  </si>
  <si>
    <t>Kazakhstan</t>
  </si>
  <si>
    <t xml:space="preserve">KEN </t>
  </si>
  <si>
    <t xml:space="preserve">ケニア </t>
  </si>
  <si>
    <t>Kenya</t>
  </si>
  <si>
    <t xml:space="preserve">KGZ </t>
  </si>
  <si>
    <t xml:space="preserve">キルギス </t>
  </si>
  <si>
    <t>Kyrgyzstan</t>
  </si>
  <si>
    <t xml:space="preserve">KHM </t>
  </si>
  <si>
    <t xml:space="preserve">カンボジア </t>
  </si>
  <si>
    <t>Cambodia</t>
  </si>
  <si>
    <t xml:space="preserve">KIR </t>
  </si>
  <si>
    <t xml:space="preserve">キリバス </t>
  </si>
  <si>
    <t>Kiribati</t>
  </si>
  <si>
    <t xml:space="preserve">KNA </t>
  </si>
  <si>
    <t xml:space="preserve">セントクリストファー・ネイビス </t>
  </si>
  <si>
    <t>Saint Kitts and Nevis</t>
  </si>
  <si>
    <t xml:space="preserve">KOR </t>
  </si>
  <si>
    <t xml:space="preserve">大韓民国 </t>
  </si>
  <si>
    <t>Korea, Republic of</t>
  </si>
  <si>
    <t xml:space="preserve">KWT </t>
  </si>
  <si>
    <t xml:space="preserve">クウェート </t>
  </si>
  <si>
    <t>Kuwait</t>
  </si>
  <si>
    <t xml:space="preserve">LAO </t>
  </si>
  <si>
    <t xml:space="preserve">ラオス人民民主共和国 </t>
  </si>
  <si>
    <t xml:space="preserve">LBN </t>
  </si>
  <si>
    <t xml:space="preserve">レバノン </t>
  </si>
  <si>
    <t>Lebanon</t>
  </si>
  <si>
    <t xml:space="preserve">LBR </t>
  </si>
  <si>
    <t xml:space="preserve">リベリア </t>
  </si>
  <si>
    <t>Liberia</t>
  </si>
  <si>
    <t xml:space="preserve">LBY </t>
  </si>
  <si>
    <t xml:space="preserve">リビア </t>
  </si>
  <si>
    <t>Libya</t>
  </si>
  <si>
    <t xml:space="preserve">LCA </t>
  </si>
  <si>
    <t xml:space="preserve">セントルシア </t>
  </si>
  <si>
    <t>Saint Lucia</t>
  </si>
  <si>
    <t xml:space="preserve">LIE </t>
  </si>
  <si>
    <t xml:space="preserve">リヒテンシュタイン </t>
  </si>
  <si>
    <t>Liechtenstein</t>
  </si>
  <si>
    <t xml:space="preserve">LKA </t>
  </si>
  <si>
    <t xml:space="preserve">スリランカ </t>
  </si>
  <si>
    <t>Sri Lanka</t>
  </si>
  <si>
    <t xml:space="preserve">LSO </t>
  </si>
  <si>
    <t xml:space="preserve">レソト </t>
  </si>
  <si>
    <t>Lesotho</t>
  </si>
  <si>
    <t xml:space="preserve">LTU </t>
  </si>
  <si>
    <t xml:space="preserve">リトアニア </t>
  </si>
  <si>
    <t>Lithuania</t>
  </si>
  <si>
    <t xml:space="preserve">LUX </t>
  </si>
  <si>
    <t xml:space="preserve">ルクセンブルク </t>
  </si>
  <si>
    <t>Luxembourg</t>
  </si>
  <si>
    <t xml:space="preserve">LVA </t>
  </si>
  <si>
    <t xml:space="preserve">ラトビア </t>
  </si>
  <si>
    <t>Latvia</t>
  </si>
  <si>
    <t xml:space="preserve">MAC </t>
  </si>
  <si>
    <t xml:space="preserve">マカオ </t>
  </si>
  <si>
    <t>Macau</t>
  </si>
  <si>
    <t xml:space="preserve">MAR </t>
  </si>
  <si>
    <t xml:space="preserve">モロッコ </t>
  </si>
  <si>
    <t>Morocco</t>
  </si>
  <si>
    <t xml:space="preserve">MCO </t>
  </si>
  <si>
    <t xml:space="preserve">モナコ </t>
  </si>
  <si>
    <t>Monaco</t>
  </si>
  <si>
    <t xml:space="preserve">MDA </t>
  </si>
  <si>
    <t xml:space="preserve">モルドバ共和国 </t>
  </si>
  <si>
    <t>Moldova, Republic of</t>
  </si>
  <si>
    <t xml:space="preserve">MDG </t>
  </si>
  <si>
    <t xml:space="preserve">マダガスカル </t>
  </si>
  <si>
    <t>Madagascar</t>
  </si>
  <si>
    <t xml:space="preserve">MDV </t>
  </si>
  <si>
    <t xml:space="preserve">モルディブ </t>
  </si>
  <si>
    <t>Maldives</t>
  </si>
  <si>
    <t xml:space="preserve">MEX </t>
  </si>
  <si>
    <t xml:space="preserve">メキシコ </t>
  </si>
  <si>
    <t>Mexico</t>
  </si>
  <si>
    <t xml:space="preserve">MHL </t>
  </si>
  <si>
    <t xml:space="preserve">マーシャル諸島 </t>
  </si>
  <si>
    <t>Marshall Islands</t>
  </si>
  <si>
    <t xml:space="preserve">MKD </t>
  </si>
  <si>
    <t xml:space="preserve">北マケドニア </t>
  </si>
  <si>
    <t>North Macedonia</t>
  </si>
  <si>
    <t xml:space="preserve">MLI </t>
  </si>
  <si>
    <t xml:space="preserve">マリ </t>
  </si>
  <si>
    <t>Mali</t>
  </si>
  <si>
    <t xml:space="preserve">MLT </t>
  </si>
  <si>
    <t xml:space="preserve">マルタ </t>
  </si>
  <si>
    <t>Malta</t>
  </si>
  <si>
    <t xml:space="preserve">MMR </t>
  </si>
  <si>
    <t xml:space="preserve">ミャンマー </t>
  </si>
  <si>
    <t>Myanmar</t>
  </si>
  <si>
    <t xml:space="preserve">MNE </t>
  </si>
  <si>
    <t xml:space="preserve">モンテネグロ </t>
  </si>
  <si>
    <t>Montenegro</t>
  </si>
  <si>
    <t xml:space="preserve">MNG </t>
  </si>
  <si>
    <t xml:space="preserve">モンゴル </t>
  </si>
  <si>
    <t>Mongolia</t>
  </si>
  <si>
    <t xml:space="preserve">MNP </t>
  </si>
  <si>
    <t xml:space="preserve">北マリアナ諸島 </t>
  </si>
  <si>
    <t>Northern Mariana Islands</t>
  </si>
  <si>
    <t xml:space="preserve">MOZ </t>
  </si>
  <si>
    <t xml:space="preserve">モザンビーク </t>
  </si>
  <si>
    <t>Mozambique</t>
  </si>
  <si>
    <t xml:space="preserve">MRT </t>
  </si>
  <si>
    <t xml:space="preserve">モーリタニア </t>
  </si>
  <si>
    <t>Mauritania</t>
  </si>
  <si>
    <t xml:space="preserve">MSR </t>
  </si>
  <si>
    <t xml:space="preserve">モントセラト </t>
  </si>
  <si>
    <t>Montserrat</t>
  </si>
  <si>
    <t xml:space="preserve">MTQ </t>
  </si>
  <si>
    <t xml:space="preserve">マルティニーク </t>
  </si>
  <si>
    <t>Martinique</t>
  </si>
  <si>
    <t xml:space="preserve">MUS </t>
  </si>
  <si>
    <t xml:space="preserve">モーリシャス </t>
  </si>
  <si>
    <t>Mauritius</t>
  </si>
  <si>
    <t xml:space="preserve">MWI </t>
  </si>
  <si>
    <t xml:space="preserve">マラウイ </t>
  </si>
  <si>
    <t>Malawi</t>
  </si>
  <si>
    <t xml:space="preserve">MYS </t>
  </si>
  <si>
    <t xml:space="preserve">マレーシア </t>
  </si>
  <si>
    <t>Malaysia</t>
  </si>
  <si>
    <t xml:space="preserve">NAM </t>
  </si>
  <si>
    <t xml:space="preserve">ナミビア </t>
  </si>
  <si>
    <t>Namibia</t>
  </si>
  <si>
    <t xml:space="preserve">NCL </t>
  </si>
  <si>
    <t xml:space="preserve">ニューカレドニア </t>
  </si>
  <si>
    <t>New Caledonia</t>
  </si>
  <si>
    <t xml:space="preserve">NER </t>
  </si>
  <si>
    <t xml:space="preserve">ニジェール </t>
  </si>
  <si>
    <t>Niger</t>
  </si>
  <si>
    <t xml:space="preserve">NFK </t>
  </si>
  <si>
    <t xml:space="preserve">ノーフォーク島 </t>
  </si>
  <si>
    <t>Norfolk Island</t>
  </si>
  <si>
    <t xml:space="preserve">NGA </t>
  </si>
  <si>
    <t xml:space="preserve">ナイジェリア </t>
  </si>
  <si>
    <t>Nigeria</t>
  </si>
  <si>
    <t xml:space="preserve">NIC </t>
  </si>
  <si>
    <t xml:space="preserve">ニカラグア </t>
  </si>
  <si>
    <t>Nicaragua</t>
  </si>
  <si>
    <t xml:space="preserve">NLD </t>
  </si>
  <si>
    <t xml:space="preserve">オランダ </t>
  </si>
  <si>
    <t>Netherlands</t>
  </si>
  <si>
    <t xml:space="preserve">NOR </t>
  </si>
  <si>
    <t xml:space="preserve">ノルウェー </t>
  </si>
  <si>
    <t>Norway</t>
  </si>
  <si>
    <t xml:space="preserve">NPL </t>
  </si>
  <si>
    <t xml:space="preserve">ネパール </t>
  </si>
  <si>
    <t>Nepal</t>
  </si>
  <si>
    <t xml:space="preserve">NZL </t>
  </si>
  <si>
    <t xml:space="preserve">ニュージーランド </t>
  </si>
  <si>
    <t>New Zealand</t>
  </si>
  <si>
    <t xml:space="preserve">OMN </t>
  </si>
  <si>
    <t xml:space="preserve">オマーン </t>
  </si>
  <si>
    <t>Oman</t>
  </si>
  <si>
    <t xml:space="preserve">PAK </t>
  </si>
  <si>
    <t xml:space="preserve">パキスタン </t>
  </si>
  <si>
    <t>Pakistan</t>
  </si>
  <si>
    <t xml:space="preserve">PAN </t>
  </si>
  <si>
    <t xml:space="preserve">パナマ </t>
  </si>
  <si>
    <t>Panama</t>
  </si>
  <si>
    <t xml:space="preserve">PER </t>
  </si>
  <si>
    <t xml:space="preserve">ペルー </t>
  </si>
  <si>
    <t>Peru</t>
  </si>
  <si>
    <t xml:space="preserve">PHL </t>
  </si>
  <si>
    <t xml:space="preserve">フィリピン </t>
  </si>
  <si>
    <t>Philippines</t>
  </si>
  <si>
    <t xml:space="preserve">PLW </t>
  </si>
  <si>
    <t xml:space="preserve">パラオ </t>
  </si>
  <si>
    <t>Palau</t>
  </si>
  <si>
    <t xml:space="preserve">PNG </t>
  </si>
  <si>
    <t xml:space="preserve">パプアニューギニア </t>
  </si>
  <si>
    <t>Papua New Guinea</t>
  </si>
  <si>
    <t xml:space="preserve">POL </t>
  </si>
  <si>
    <t xml:space="preserve">ポーランド </t>
  </si>
  <si>
    <t>Poland</t>
  </si>
  <si>
    <t xml:space="preserve">PRI </t>
  </si>
  <si>
    <t xml:space="preserve">プエルトリコ </t>
  </si>
  <si>
    <t>Puerto Rico</t>
  </si>
  <si>
    <t xml:space="preserve">PRT </t>
  </si>
  <si>
    <t xml:space="preserve">ポルトガル </t>
  </si>
  <si>
    <t>Portugal</t>
  </si>
  <si>
    <t xml:space="preserve">PRY </t>
  </si>
  <si>
    <t xml:space="preserve">パラグアイ </t>
  </si>
  <si>
    <t>Paraguay</t>
  </si>
  <si>
    <t xml:space="preserve">PYF </t>
  </si>
  <si>
    <t xml:space="preserve">フランス領ポリネシア </t>
  </si>
  <si>
    <t>French Polynesia</t>
  </si>
  <si>
    <t xml:space="preserve">QAT </t>
  </si>
  <si>
    <t xml:space="preserve">カタール </t>
  </si>
  <si>
    <t>Qatar</t>
  </si>
  <si>
    <t xml:space="preserve">REU </t>
  </si>
  <si>
    <t xml:space="preserve">レユニオン </t>
  </si>
  <si>
    <t>Réunion</t>
  </si>
  <si>
    <t xml:space="preserve">ROU </t>
  </si>
  <si>
    <t xml:space="preserve">ルーマニア </t>
  </si>
  <si>
    <t>Romania</t>
  </si>
  <si>
    <t xml:space="preserve">RUS </t>
  </si>
  <si>
    <t xml:space="preserve">ロシア連邦 </t>
  </si>
  <si>
    <t>Russian Federation</t>
  </si>
  <si>
    <t xml:space="preserve">RWA </t>
  </si>
  <si>
    <t xml:space="preserve">ルワンダ </t>
  </si>
  <si>
    <t>Rwanda</t>
  </si>
  <si>
    <t xml:space="preserve">SAU </t>
  </si>
  <si>
    <t xml:space="preserve">サウジアラビア </t>
  </si>
  <si>
    <t>Saudi Arabia</t>
  </si>
  <si>
    <t xml:space="preserve">SEN </t>
  </si>
  <si>
    <t xml:space="preserve">セネガル </t>
  </si>
  <si>
    <t>Senegal</t>
  </si>
  <si>
    <t xml:space="preserve">SGP </t>
  </si>
  <si>
    <t xml:space="preserve">シンガポール </t>
  </si>
  <si>
    <t>Singapore</t>
  </si>
  <si>
    <t xml:space="preserve">SLB </t>
  </si>
  <si>
    <t xml:space="preserve">ソロモン諸島 </t>
  </si>
  <si>
    <t>Solomon Islands</t>
  </si>
  <si>
    <t xml:space="preserve">SLE </t>
  </si>
  <si>
    <t xml:space="preserve">シエラレオネ </t>
  </si>
  <si>
    <t>Sierra Leone</t>
  </si>
  <si>
    <t xml:space="preserve">SLV </t>
  </si>
  <si>
    <t xml:space="preserve">エルサルバドル </t>
  </si>
  <si>
    <t>El Salvador</t>
  </si>
  <si>
    <t xml:space="preserve">SMR </t>
  </si>
  <si>
    <t xml:space="preserve">サンマリノ </t>
  </si>
  <si>
    <t>San Marino</t>
  </si>
  <si>
    <t xml:space="preserve">SRB </t>
  </si>
  <si>
    <t xml:space="preserve">セルビア </t>
  </si>
  <si>
    <t>Serbia</t>
  </si>
  <si>
    <t xml:space="preserve">SUR </t>
  </si>
  <si>
    <t xml:space="preserve">スリナム </t>
  </si>
  <si>
    <t>Suriname</t>
  </si>
  <si>
    <t xml:space="preserve">SVK </t>
  </si>
  <si>
    <t xml:space="preserve">スロバキア </t>
  </si>
  <si>
    <t>Slovakia</t>
  </si>
  <si>
    <t xml:space="preserve">SVN </t>
  </si>
  <si>
    <t xml:space="preserve">スロベニア </t>
  </si>
  <si>
    <t>Slovenia</t>
  </si>
  <si>
    <t xml:space="preserve">SWE </t>
  </si>
  <si>
    <t xml:space="preserve">スウェーデン </t>
  </si>
  <si>
    <t>Sweden</t>
  </si>
  <si>
    <t xml:space="preserve">SWZ </t>
  </si>
  <si>
    <t xml:space="preserve">エスワティニ </t>
  </si>
  <si>
    <t>Eswatini</t>
  </si>
  <si>
    <t xml:space="preserve">SYC </t>
  </si>
  <si>
    <t xml:space="preserve">セーシェル </t>
  </si>
  <si>
    <t>Seychelles</t>
  </si>
  <si>
    <t xml:space="preserve">TCA </t>
  </si>
  <si>
    <t xml:space="preserve">タークス・カイコス諸島 </t>
  </si>
  <si>
    <t>Turks and Caicos Islands</t>
  </si>
  <si>
    <t xml:space="preserve">TCD </t>
  </si>
  <si>
    <t xml:space="preserve">チャド </t>
  </si>
  <si>
    <t>Chad</t>
  </si>
  <si>
    <t xml:space="preserve">TGO </t>
  </si>
  <si>
    <t xml:space="preserve">トーゴ </t>
  </si>
  <si>
    <t>Togo</t>
  </si>
  <si>
    <t xml:space="preserve">THA </t>
  </si>
  <si>
    <t xml:space="preserve">タイ </t>
  </si>
  <si>
    <t>Thailand</t>
  </si>
  <si>
    <t xml:space="preserve">TJK </t>
  </si>
  <si>
    <t xml:space="preserve">タジキスタン </t>
  </si>
  <si>
    <t>Tajikistan</t>
  </si>
  <si>
    <t xml:space="preserve">TKM </t>
  </si>
  <si>
    <t xml:space="preserve">トルクメニスタン </t>
  </si>
  <si>
    <t>Turkmenistan</t>
  </si>
  <si>
    <t xml:space="preserve">TLS </t>
  </si>
  <si>
    <t xml:space="preserve">東ティモール </t>
  </si>
  <si>
    <t>Timor-Leste</t>
  </si>
  <si>
    <t xml:space="preserve">TON </t>
  </si>
  <si>
    <t xml:space="preserve">トンガ </t>
  </si>
  <si>
    <t>Tonga</t>
  </si>
  <si>
    <t xml:space="preserve">TTO </t>
  </si>
  <si>
    <t xml:space="preserve">トリニダード・トバゴ </t>
  </si>
  <si>
    <t>Trinidad and Tobago</t>
  </si>
  <si>
    <t xml:space="preserve">TUN </t>
  </si>
  <si>
    <t xml:space="preserve">チュニジア </t>
  </si>
  <si>
    <t>Tunisia</t>
  </si>
  <si>
    <t xml:space="preserve">TUR </t>
  </si>
  <si>
    <t xml:space="preserve">トルコ </t>
  </si>
  <si>
    <t>Turkey</t>
  </si>
  <si>
    <t xml:space="preserve">TUV </t>
  </si>
  <si>
    <t xml:space="preserve">ツバル </t>
  </si>
  <si>
    <t>Tuvalu</t>
  </si>
  <si>
    <t xml:space="preserve">TWN </t>
  </si>
  <si>
    <t xml:space="preserve">TZA </t>
  </si>
  <si>
    <t xml:space="preserve">タンザニア </t>
  </si>
  <si>
    <t>Tanzania, United Republic of</t>
  </si>
  <si>
    <t xml:space="preserve">UGA </t>
  </si>
  <si>
    <t xml:space="preserve">ウガンダ </t>
  </si>
  <si>
    <t>Uganda</t>
  </si>
  <si>
    <t xml:space="preserve">UKR </t>
  </si>
  <si>
    <t xml:space="preserve">ウクライナ </t>
  </si>
  <si>
    <t>Ukraine</t>
  </si>
  <si>
    <t xml:space="preserve">URY </t>
  </si>
  <si>
    <t xml:space="preserve">ウルグアイ </t>
  </si>
  <si>
    <t>Uruguay</t>
  </si>
  <si>
    <t xml:space="preserve">USA </t>
  </si>
  <si>
    <t xml:space="preserve">アメリカ合衆国 </t>
  </si>
  <si>
    <t>United States</t>
  </si>
  <si>
    <t xml:space="preserve">UZB </t>
  </si>
  <si>
    <t xml:space="preserve">ウズベキスタン </t>
  </si>
  <si>
    <t>Uzbekistan</t>
  </si>
  <si>
    <t xml:space="preserve">VCT </t>
  </si>
  <si>
    <t xml:space="preserve">セントビンセントおよびグレナディーン諸島 </t>
  </si>
  <si>
    <t xml:space="preserve">VEN </t>
  </si>
  <si>
    <t xml:space="preserve">ベネズエラ・ボリバル共和国 </t>
  </si>
  <si>
    <t>Venezuela, Bolivarian Republic of</t>
  </si>
  <si>
    <t xml:space="preserve">VGB </t>
  </si>
  <si>
    <t xml:space="preserve">イギリス領ヴァージン諸島 </t>
  </si>
  <si>
    <t>Virgin Islands, British</t>
  </si>
  <si>
    <t xml:space="preserve">VIR </t>
  </si>
  <si>
    <t xml:space="preserve">アメリカ領ヴァージン諸島 </t>
  </si>
  <si>
    <t>Virgin Islands, U.S.</t>
  </si>
  <si>
    <t xml:space="preserve">VNM </t>
  </si>
  <si>
    <t xml:space="preserve">ベトナム </t>
  </si>
  <si>
    <t>Viet Nam</t>
  </si>
  <si>
    <t xml:space="preserve">VUT </t>
  </si>
  <si>
    <t xml:space="preserve">バヌアツ </t>
  </si>
  <si>
    <t>Vanuatu</t>
  </si>
  <si>
    <t xml:space="preserve">WSM </t>
  </si>
  <si>
    <t xml:space="preserve">サモア </t>
  </si>
  <si>
    <t>Samoa</t>
  </si>
  <si>
    <t xml:space="preserve">YEM </t>
  </si>
  <si>
    <t xml:space="preserve">イエメン </t>
  </si>
  <si>
    <t>Yemen</t>
  </si>
  <si>
    <t xml:space="preserve">ZAF </t>
  </si>
  <si>
    <t xml:space="preserve">南アフリカ </t>
  </si>
  <si>
    <t>South Africa</t>
  </si>
  <si>
    <t xml:space="preserve">ZMB </t>
  </si>
  <si>
    <t xml:space="preserve">ザンビア </t>
  </si>
  <si>
    <t>Zambia</t>
  </si>
  <si>
    <t xml:space="preserve">ZWE </t>
  </si>
  <si>
    <t xml:space="preserve">ジンバブエ </t>
  </si>
  <si>
    <t>Zimbabwe</t>
  </si>
  <si>
    <t>Aruba</t>
    <phoneticPr fontId="1"/>
  </si>
  <si>
    <t>ABW</t>
    <phoneticPr fontId="1"/>
  </si>
  <si>
    <t>その他</t>
    <rPh sb="2" eb="3">
      <t>ホカ</t>
    </rPh>
    <phoneticPr fontId="1"/>
  </si>
  <si>
    <t xml:space="preserve">Lao </t>
    <phoneticPr fontId="1"/>
  </si>
  <si>
    <t xml:space="preserve">Saint Vincent </t>
    <phoneticPr fontId="1"/>
  </si>
  <si>
    <t>中国</t>
    <phoneticPr fontId="1"/>
  </si>
  <si>
    <t>台湾</t>
    <rPh sb="0" eb="2">
      <t>タイワン</t>
    </rPh>
    <phoneticPr fontId="1"/>
  </si>
  <si>
    <t>Taiwan</t>
    <phoneticPr fontId="1"/>
  </si>
  <si>
    <t>銀行国</t>
    <rPh sb="0" eb="2">
      <t>ギンコウ</t>
    </rPh>
    <rPh sb="2" eb="3">
      <t>コク</t>
    </rPh>
    <phoneticPr fontId="1"/>
  </si>
  <si>
    <t>受取人国</t>
    <rPh sb="0" eb="2">
      <t>ウケトリ</t>
    </rPh>
    <rPh sb="2" eb="3">
      <t>ニン</t>
    </rPh>
    <rPh sb="3" eb="4">
      <t>コク</t>
    </rPh>
    <phoneticPr fontId="1"/>
  </si>
  <si>
    <t>輸入</t>
    <rPh sb="0" eb="2">
      <t>ユニュウ</t>
    </rPh>
    <phoneticPr fontId="1"/>
  </si>
  <si>
    <t>仲介貿易</t>
    <rPh sb="0" eb="2">
      <t>チュウカイ</t>
    </rPh>
    <rPh sb="2" eb="4">
      <t>ボウエキ</t>
    </rPh>
    <phoneticPr fontId="1"/>
  </si>
  <si>
    <t>貿易外</t>
    <rPh sb="0" eb="3">
      <t>ボウエキガイ</t>
    </rPh>
    <phoneticPr fontId="1"/>
  </si>
  <si>
    <t>　　　　口座通貨</t>
    <phoneticPr fontId="6"/>
  </si>
  <si>
    <t>普通預金</t>
    <rPh sb="0" eb="2">
      <t>フツウ</t>
    </rPh>
    <rPh sb="2" eb="4">
      <t>ヨキン</t>
    </rPh>
    <phoneticPr fontId="1"/>
  </si>
  <si>
    <t>当座預金</t>
    <rPh sb="0" eb="2">
      <t>トウザ</t>
    </rPh>
    <rPh sb="2" eb="4">
      <t>ヨキン</t>
    </rPh>
    <phoneticPr fontId="1"/>
  </si>
  <si>
    <t>予約番号</t>
    <rPh sb="0" eb="2">
      <t>ヨヤク</t>
    </rPh>
    <rPh sb="2" eb="4">
      <t>バンゴウ</t>
    </rPh>
    <phoneticPr fontId="6"/>
  </si>
  <si>
    <t>(</t>
    <phoneticPr fontId="6"/>
  </si>
  <si>
    <t>)</t>
    <phoneticPr fontId="6"/>
  </si>
  <si>
    <t>仕向送金チェックシート精査の上押印する</t>
    <rPh sb="0" eb="2">
      <t>シム</t>
    </rPh>
    <rPh sb="2" eb="4">
      <t>ソウキン</t>
    </rPh>
    <rPh sb="11" eb="13">
      <t>セイサ</t>
    </rPh>
    <rPh sb="14" eb="15">
      <t>ウエ</t>
    </rPh>
    <rPh sb="15" eb="17">
      <t>オウイン</t>
    </rPh>
    <phoneticPr fontId="1"/>
  </si>
  <si>
    <t>円相当</t>
    <rPh sb="0" eb="1">
      <t>エン</t>
    </rPh>
    <rPh sb="1" eb="3">
      <t>ソウトウ</t>
    </rPh>
    <phoneticPr fontId="6"/>
  </si>
  <si>
    <t>手数料区分</t>
    <rPh sb="0" eb="3">
      <t>テスウリョウ</t>
    </rPh>
    <rPh sb="3" eb="5">
      <t>クブン</t>
    </rPh>
    <phoneticPr fontId="6"/>
  </si>
  <si>
    <t>※送金される通貨が外貨建で日本円相当額でのお取扱を希望される場合はこちらを入力ください。</t>
    <rPh sb="1" eb="3">
      <t>ソウキン</t>
    </rPh>
    <rPh sb="6" eb="8">
      <t>ツウカ</t>
    </rPh>
    <rPh sb="9" eb="11">
      <t>ガイカ</t>
    </rPh>
    <rPh sb="11" eb="12">
      <t>ダ</t>
    </rPh>
    <rPh sb="13" eb="16">
      <t>ニホンエン</t>
    </rPh>
    <rPh sb="16" eb="18">
      <t>ソウトウ</t>
    </rPh>
    <rPh sb="18" eb="19">
      <t>ガク</t>
    </rPh>
    <rPh sb="22" eb="24">
      <t>トリアツカ</t>
    </rPh>
    <rPh sb="25" eb="27">
      <t>キボウ</t>
    </rPh>
    <rPh sb="30" eb="32">
      <t>バアイ</t>
    </rPh>
    <rPh sb="37" eb="39">
      <t>ニュウリョク</t>
    </rPh>
    <phoneticPr fontId="1"/>
  </si>
  <si>
    <t>送金通貨①</t>
    <rPh sb="0" eb="2">
      <t>ソウキン</t>
    </rPh>
    <rPh sb="2" eb="4">
      <t>ツウカ</t>
    </rPh>
    <phoneticPr fontId="1"/>
  </si>
  <si>
    <t>引落口座通貨</t>
    <rPh sb="0" eb="2">
      <t>ヒキオトシ</t>
    </rPh>
    <rPh sb="2" eb="4">
      <t>コウザ</t>
    </rPh>
    <rPh sb="4" eb="6">
      <t>ツウカ</t>
    </rPh>
    <phoneticPr fontId="1"/>
  </si>
  <si>
    <t>送金通貨②</t>
    <rPh sb="0" eb="2">
      <t>ソウキン</t>
    </rPh>
    <rPh sb="2" eb="4">
      <t>ツウカ</t>
    </rPh>
    <phoneticPr fontId="1"/>
  </si>
  <si>
    <t>仕向送金記入例改定</t>
    <rPh sb="0" eb="2">
      <t>シムケ</t>
    </rPh>
    <rPh sb="2" eb="4">
      <t>ソウキン</t>
    </rPh>
    <rPh sb="4" eb="6">
      <t>キニュウ</t>
    </rPh>
    <rPh sb="6" eb="7">
      <t>レイ</t>
    </rPh>
    <rPh sb="7" eb="9">
      <t>カイテイ</t>
    </rPh>
    <phoneticPr fontId="1"/>
  </si>
  <si>
    <t>顧客説明マニュアル改定</t>
    <rPh sb="0" eb="2">
      <t>コキャク</t>
    </rPh>
    <rPh sb="2" eb="4">
      <t>セツメイ</t>
    </rPh>
    <rPh sb="9" eb="11">
      <t>カイテイ</t>
    </rPh>
    <phoneticPr fontId="1"/>
  </si>
  <si>
    <t>事務規定チェック</t>
    <rPh sb="0" eb="2">
      <t>ジム</t>
    </rPh>
    <rPh sb="2" eb="4">
      <t>キテイ</t>
    </rPh>
    <phoneticPr fontId="1"/>
  </si>
  <si>
    <t>他に整備すること</t>
    <rPh sb="0" eb="1">
      <t>ホカ</t>
    </rPh>
    <rPh sb="2" eb="4">
      <t>セイビ</t>
    </rPh>
    <phoneticPr fontId="1"/>
  </si>
  <si>
    <t>HPに用度搭載</t>
    <rPh sb="3" eb="5">
      <t>ヨウド</t>
    </rPh>
    <rPh sb="5" eb="7">
      <t>トウサイ</t>
    </rPh>
    <phoneticPr fontId="1"/>
  </si>
  <si>
    <t>EXCEL改善点</t>
    <rPh sb="5" eb="7">
      <t>カイゼン</t>
    </rPh>
    <rPh sb="7" eb="8">
      <t>テン</t>
    </rPh>
    <phoneticPr fontId="1"/>
  </si>
  <si>
    <t>記入ガイド搭載</t>
    <rPh sb="0" eb="2">
      <t>キニュウ</t>
    </rPh>
    <rPh sb="5" eb="7">
      <t>トウサイ</t>
    </rPh>
    <phoneticPr fontId="1"/>
  </si>
  <si>
    <t>印刷ボタン作成</t>
    <rPh sb="0" eb="2">
      <t>インサツ</t>
    </rPh>
    <rPh sb="5" eb="7">
      <t>サクセイ</t>
    </rPh>
    <phoneticPr fontId="1"/>
  </si>
  <si>
    <t>シートに保護をかける。</t>
    <rPh sb="4" eb="6">
      <t>ホゴ</t>
    </rPh>
    <phoneticPr fontId="1"/>
  </si>
  <si>
    <t>ご送金目的　</t>
    <rPh sb="1" eb="3">
      <t>ソウキン</t>
    </rPh>
    <rPh sb="3" eb="5">
      <t>モクテキ</t>
    </rPh>
    <phoneticPr fontId="6"/>
  </si>
  <si>
    <t>英語</t>
    <rPh sb="0" eb="2">
      <t>エイゴ</t>
    </rPh>
    <phoneticPr fontId="6"/>
  </si>
  <si>
    <t>日本語</t>
    <rPh sb="0" eb="2">
      <t>ニホン</t>
    </rPh>
    <rPh sb="2" eb="3">
      <t>ゴ</t>
    </rPh>
    <phoneticPr fontId="6"/>
  </si>
  <si>
    <t>英語</t>
    <rPh sb="0" eb="2">
      <t>エイゴ</t>
    </rPh>
    <phoneticPr fontId="1"/>
  </si>
  <si>
    <t>日本語</t>
    <rPh sb="0" eb="3">
      <t>ニホンゴ</t>
    </rPh>
    <phoneticPr fontId="1"/>
  </si>
  <si>
    <t>海外向電信送金</t>
    <rPh sb="0" eb="2">
      <t>カイガイ</t>
    </rPh>
    <rPh sb="2" eb="3">
      <t>ム</t>
    </rPh>
    <rPh sb="3" eb="5">
      <t>デンシン</t>
    </rPh>
    <rPh sb="5" eb="7">
      <t>ソウキン</t>
    </rPh>
    <phoneticPr fontId="1"/>
  </si>
  <si>
    <t>国内他行宛電信送金</t>
    <rPh sb="0" eb="2">
      <t>コクナイ</t>
    </rPh>
    <rPh sb="2" eb="4">
      <t>タコウ</t>
    </rPh>
    <rPh sb="4" eb="5">
      <t>ア</t>
    </rPh>
    <rPh sb="5" eb="7">
      <t>デンシン</t>
    </rPh>
    <rPh sb="7" eb="9">
      <t>ソウキン</t>
    </rPh>
    <phoneticPr fontId="1"/>
  </si>
  <si>
    <t>自店送金</t>
    <rPh sb="0" eb="2">
      <t>ジテン</t>
    </rPh>
    <rPh sb="2" eb="4">
      <t>ソウキン</t>
    </rPh>
    <phoneticPr fontId="1"/>
  </si>
  <si>
    <t>本支店宛送金</t>
    <rPh sb="0" eb="3">
      <t>ホンシテン</t>
    </rPh>
    <rPh sb="3" eb="4">
      <t>アテ</t>
    </rPh>
    <rPh sb="4" eb="6">
      <t>ソウキン</t>
    </rPh>
    <phoneticPr fontId="1"/>
  </si>
  <si>
    <t>発電確認</t>
    <rPh sb="0" eb="2">
      <t>ハツデン</t>
    </rPh>
    <rPh sb="2" eb="4">
      <t>カクニン</t>
    </rPh>
    <phoneticPr fontId="1"/>
  </si>
  <si>
    <t>①通貨(CURRENCY)</t>
    <rPh sb="1" eb="3">
      <t>ツウカ</t>
    </rPh>
    <phoneticPr fontId="1"/>
  </si>
  <si>
    <t>②金額(REMIT AMOUNT)</t>
    <rPh sb="1" eb="3">
      <t>キンガク</t>
    </rPh>
    <phoneticPr fontId="1"/>
  </si>
  <si>
    <t>③通貨(CURRENCY)</t>
    <rPh sb="1" eb="3">
      <t>ツウカ</t>
    </rPh>
    <phoneticPr fontId="1"/>
  </si>
  <si>
    <t>⑤手数料区分</t>
    <rPh sb="1" eb="4">
      <t>テスウリョウ</t>
    </rPh>
    <rPh sb="4" eb="6">
      <t>クブン</t>
    </rPh>
    <phoneticPr fontId="1"/>
  </si>
  <si>
    <t>⑥名前(NAME)</t>
    <rPh sb="1" eb="3">
      <t>ナマエ</t>
    </rPh>
    <phoneticPr fontId="1"/>
  </si>
  <si>
    <t>⑦住所(ADDRESS)</t>
    <rPh sb="1" eb="3">
      <t>ジュウショ</t>
    </rPh>
    <phoneticPr fontId="1"/>
  </si>
  <si>
    <t>⑨支払方法
(PAYMENT INSTRUCTION)</t>
    <rPh sb="1" eb="3">
      <t>シハラ</t>
    </rPh>
    <rPh sb="3" eb="5">
      <t>ホウホウ</t>
    </rPh>
    <phoneticPr fontId="1"/>
  </si>
  <si>
    <t>⑫住所(ADDRESS)</t>
    <rPh sb="1" eb="3">
      <t>ジュウショ</t>
    </rPh>
    <phoneticPr fontId="1"/>
  </si>
  <si>
    <t>⑬国名(COUNTRY)</t>
    <rPh sb="1" eb="2">
      <t>クニ</t>
    </rPh>
    <rPh sb="2" eb="3">
      <t>メイ</t>
    </rPh>
    <phoneticPr fontId="1"/>
  </si>
  <si>
    <t>⑮経由銀行
(INTERMEDIARY BANK)</t>
    <rPh sb="1" eb="3">
      <t>ケイユ</t>
    </rPh>
    <rPh sb="3" eb="5">
      <t>ギンコウ</t>
    </rPh>
    <phoneticPr fontId="1"/>
  </si>
  <si>
    <r>
      <t xml:space="preserve">⑳お受取人への連絡事項
</t>
    </r>
    <r>
      <rPr>
        <sz val="10"/>
        <color theme="1"/>
        <rFont val="ＭＳ Ｐゴシック"/>
        <family val="3"/>
        <charset val="128"/>
        <scheme val="minor"/>
      </rPr>
      <t>(Information to the recipient)</t>
    </r>
    <rPh sb="2" eb="4">
      <t>ウケトリ</t>
    </rPh>
    <rPh sb="4" eb="5">
      <t>ニン</t>
    </rPh>
    <rPh sb="7" eb="9">
      <t>レンラク</t>
    </rPh>
    <rPh sb="9" eb="11">
      <t>ジコウ</t>
    </rPh>
    <phoneticPr fontId="1"/>
  </si>
  <si>
    <t>㉓原産地
(COUNTRY OF ORIGIN)</t>
    <rPh sb="1" eb="4">
      <t>ゲンサンチ</t>
    </rPh>
    <phoneticPr fontId="1"/>
  </si>
  <si>
    <t>㉔船積を行った都市名
(SHIPMENT CITY NAME)</t>
    <rPh sb="1" eb="3">
      <t>フナヅ</t>
    </rPh>
    <rPh sb="4" eb="5">
      <t>オコナ</t>
    </rPh>
    <rPh sb="7" eb="10">
      <t>トシメイ</t>
    </rPh>
    <phoneticPr fontId="1"/>
  </si>
  <si>
    <t>㉕仕向地
(Place of destination)</t>
    <rPh sb="1" eb="4">
      <t>シムケチ</t>
    </rPh>
    <phoneticPr fontId="1"/>
  </si>
  <si>
    <t>㉖外国為替及び外国貿易法に基づく許可等
(必要な場合チェック)</t>
    <rPh sb="1" eb="3">
      <t>ガイコク</t>
    </rPh>
    <rPh sb="3" eb="5">
      <t>カワセ</t>
    </rPh>
    <rPh sb="5" eb="6">
      <t>オヨ</t>
    </rPh>
    <rPh sb="7" eb="9">
      <t>ガイコク</t>
    </rPh>
    <rPh sb="9" eb="11">
      <t>ボウエキ</t>
    </rPh>
    <rPh sb="11" eb="12">
      <t>ホウ</t>
    </rPh>
    <rPh sb="13" eb="14">
      <t>モト</t>
    </rPh>
    <rPh sb="16" eb="18">
      <t>キョカ</t>
    </rPh>
    <rPh sb="18" eb="19">
      <t>トウ</t>
    </rPh>
    <rPh sb="21" eb="23">
      <t>ヒツヨウ</t>
    </rPh>
    <rPh sb="24" eb="26">
      <t>バアイ</t>
    </rPh>
    <phoneticPr fontId="1"/>
  </si>
  <si>
    <t>㉗送金許可番号・日付
(PERMIT NO. and DATE)</t>
    <rPh sb="1" eb="3">
      <t>ソウキン</t>
    </rPh>
    <rPh sb="3" eb="5">
      <t>キョカ</t>
    </rPh>
    <rPh sb="5" eb="7">
      <t>バンゴウ</t>
    </rPh>
    <rPh sb="8" eb="10">
      <t>ヒヅケ</t>
    </rPh>
    <phoneticPr fontId="1"/>
  </si>
  <si>
    <t>金融機関への連絡事項</t>
    <rPh sb="0" eb="2">
      <t>キンユウ</t>
    </rPh>
    <rPh sb="2" eb="4">
      <t>キカン</t>
    </rPh>
    <rPh sb="6" eb="8">
      <t>レンラク</t>
    </rPh>
    <rPh sb="8" eb="10">
      <t>ジコウ</t>
    </rPh>
    <phoneticPr fontId="6"/>
  </si>
  <si>
    <t>８．金融機関への連絡事項</t>
    <rPh sb="2" eb="4">
      <t>キンユウ</t>
    </rPh>
    <rPh sb="4" eb="6">
      <t>キカン</t>
    </rPh>
    <rPh sb="8" eb="10">
      <t>レンラク</t>
    </rPh>
    <rPh sb="10" eb="12">
      <t>ジコウ</t>
    </rPh>
    <phoneticPr fontId="1"/>
  </si>
  <si>
    <t>⑲受取人住所(ADDRESS)</t>
    <rPh sb="1" eb="3">
      <t>ウケトリ</t>
    </rPh>
    <rPh sb="3" eb="4">
      <t>ニン</t>
    </rPh>
    <phoneticPr fontId="1"/>
  </si>
  <si>
    <t>⑱受取人国(COUNTRY)</t>
    <rPh sb="1" eb="3">
      <t>ウケトリ</t>
    </rPh>
    <rPh sb="3" eb="4">
      <t>ニン</t>
    </rPh>
    <rPh sb="4" eb="5">
      <t>クニ</t>
    </rPh>
    <phoneticPr fontId="1"/>
  </si>
  <si>
    <t>⑰受取人名(NAME)</t>
    <rPh sb="1" eb="3">
      <t>ウケトリ</t>
    </rPh>
    <rPh sb="3" eb="4">
      <t>ニン</t>
    </rPh>
    <rPh sb="4" eb="5">
      <t>メイ</t>
    </rPh>
    <phoneticPr fontId="1"/>
  </si>
  <si>
    <t>検討</t>
    <rPh sb="0" eb="2">
      <t>ケントウ</t>
    </rPh>
    <phoneticPr fontId="1"/>
  </si>
  <si>
    <t>チェックシートに入れる項目</t>
    <rPh sb="8" eb="9">
      <t>イ</t>
    </rPh>
    <rPh sb="11" eb="13">
      <t>コウモク</t>
    </rPh>
    <phoneticPr fontId="1"/>
  </si>
  <si>
    <t>マイナンバー</t>
    <phoneticPr fontId="1"/>
  </si>
  <si>
    <t>報告書</t>
    <rPh sb="0" eb="3">
      <t>ホウコクショ</t>
    </rPh>
    <phoneticPr fontId="1"/>
  </si>
  <si>
    <t>外為法上の許可</t>
    <rPh sb="0" eb="3">
      <t>ガイタメホウ</t>
    </rPh>
    <rPh sb="3" eb="4">
      <t>ジョウ</t>
    </rPh>
    <rPh sb="5" eb="7">
      <t>キョカ</t>
    </rPh>
    <phoneticPr fontId="1"/>
  </si>
  <si>
    <t>京都中央信用金庫では、「外国為替及び外国貿易法」(以下「外為法」といいます。)および米国OFAC規制等の各国経済制裁関連法令・規制（以下「各国経済制裁関連法」といいます。）に基づき、マネー・ローンダリングおよびテロ資金供与を防止する態勢の強化に取り組んでおります。
つきましては、お客様からご依頼を受けた外国為替取引が、「外為法」および「各国経済制裁関連法」の対象取引に該当しないことを確認させていただくため、お取引内容のご説明や確認資料のご提示などをお願いし、詳細な内容をご確認させていただく場合がございます。
また、当金庫からの依頼にご対応いただけない場合や、確認させていただいた内容によっては、当金庫の判断にてお取引をお断りする場合がございますので、あらかじめご了承ください。</t>
    <phoneticPr fontId="1"/>
  </si>
  <si>
    <t>https://www.chushin.co.jp/common/pdf/customers_boeki.pdf</t>
    <phoneticPr fontId="1"/>
  </si>
  <si>
    <t>◎「外国為替及び外国貿易法」への対応について</t>
    <phoneticPr fontId="1"/>
  </si>
  <si>
    <t>・「外国為替及び外国貿易法」への対応について</t>
    <phoneticPr fontId="1"/>
  </si>
  <si>
    <t>・ 「米国OFAC規制」への対応について</t>
    <phoneticPr fontId="1"/>
  </si>
  <si>
    <t>https://www.chushin.co.jp/common/pdf/customers_ofac.pdf</t>
    <phoneticPr fontId="1"/>
  </si>
  <si>
    <t>・ご来店時にご用意いただくもの、取引内容の詳細を確認するための資料について</t>
    <phoneticPr fontId="1"/>
  </si>
  <si>
    <t>https://www.chushin.co.jp/common/pdf/customers_remittance.pdf</t>
    <phoneticPr fontId="1"/>
  </si>
  <si>
    <t>・外国送金（被仕向送金）手数料一覧表 兼 受取金融機関指定方法</t>
    <phoneticPr fontId="1"/>
  </si>
  <si>
    <t>https://www.chushin.co.jp/common/pdf/customers_uketori.pdf</t>
    <phoneticPr fontId="1"/>
  </si>
  <si>
    <t>外国送金における個人情報の取り扱いについて</t>
    <phoneticPr fontId="1"/>
  </si>
  <si>
    <t>外国送金をご依頼される際には諸外国の個人情報保護制度等について以下の</t>
    <phoneticPr fontId="1"/>
  </si>
  <si>
    <t>全国銀行協会ウェブサイトに掲載されておりますので、事前にご確認ください。</t>
    <phoneticPr fontId="1"/>
  </si>
  <si>
    <t>https://www.zenginkyo.or.jp/article/tag-f/17491/</t>
    <phoneticPr fontId="1"/>
  </si>
  <si>
    <t>④金額(AMOUNT)</t>
    <rPh sb="1" eb="3">
      <t>キンガク</t>
    </rPh>
    <phoneticPr fontId="1"/>
  </si>
  <si>
    <t>⑧送金方法
(PAYMENT TYPE)</t>
    <rPh sb="1" eb="3">
      <t>ソウキン</t>
    </rPh>
    <rPh sb="3" eb="5">
      <t>ホウホウ</t>
    </rPh>
    <phoneticPr fontId="1"/>
  </si>
  <si>
    <t>⑩支払銀行手数料
(PAYING BANK CHARGE)</t>
    <rPh sb="1" eb="3">
      <t>シハラ</t>
    </rPh>
    <rPh sb="3" eb="5">
      <t>ギンコウ</t>
    </rPh>
    <rPh sb="5" eb="8">
      <t>テスウリョウ</t>
    </rPh>
    <phoneticPr fontId="1"/>
  </si>
  <si>
    <t>㉑送金目的(PURPOSE)</t>
    <rPh sb="1" eb="3">
      <t>ソウキン</t>
    </rPh>
    <rPh sb="3" eb="5">
      <t>モクテキ</t>
    </rPh>
    <phoneticPr fontId="1"/>
  </si>
  <si>
    <r>
      <t xml:space="preserve">㉒送金理由
</t>
    </r>
    <r>
      <rPr>
        <sz val="8"/>
        <color theme="1"/>
        <rFont val="ＭＳ Ｐゴシック"/>
        <family val="3"/>
        <charset val="128"/>
        <scheme val="minor"/>
      </rPr>
      <t>(PURPOSE DETAIL)</t>
    </r>
    <rPh sb="1" eb="3">
      <t>ソウキン</t>
    </rPh>
    <rPh sb="3" eb="5">
      <t>リユウ</t>
    </rPh>
    <phoneticPr fontId="1"/>
  </si>
  <si>
    <t>㉙店番(3桁)
(BRANCH No.)</t>
    <rPh sb="1" eb="3">
      <t>ミセバン</t>
    </rPh>
    <rPh sb="5" eb="6">
      <t>ケタ</t>
    </rPh>
    <phoneticPr fontId="1"/>
  </si>
  <si>
    <t>㉚口座番号(7桁)
(A/C No.)</t>
    <rPh sb="1" eb="3">
      <t>コウザ</t>
    </rPh>
    <rPh sb="3" eb="5">
      <t>バンゴウ</t>
    </rPh>
    <rPh sb="7" eb="8">
      <t>ケタ</t>
    </rPh>
    <phoneticPr fontId="1"/>
  </si>
  <si>
    <t>㉛科目
(TYPE OF　DEPOSIT)</t>
    <rPh sb="1" eb="3">
      <t>カモク</t>
    </rPh>
    <phoneticPr fontId="1"/>
  </si>
  <si>
    <t>㉜引落口座通貨
(A/C． CURRENCY)</t>
    <rPh sb="1" eb="3">
      <t>ヒキオトシ</t>
    </rPh>
    <rPh sb="3" eb="5">
      <t>コウザ</t>
    </rPh>
    <rPh sb="5" eb="7">
      <t>ツウカ</t>
    </rPh>
    <phoneticPr fontId="1"/>
  </si>
  <si>
    <r>
      <t xml:space="preserve">㉞予約番号
</t>
    </r>
    <r>
      <rPr>
        <sz val="9"/>
        <color theme="1"/>
        <rFont val="ＭＳ Ｐゴシック"/>
        <family val="3"/>
        <charset val="128"/>
        <scheme val="minor"/>
      </rPr>
      <t>(EXCHANGE CONTRACT NO.</t>
    </r>
    <r>
      <rPr>
        <sz val="11"/>
        <color theme="1"/>
        <rFont val="ＭＳ Ｐゴシック"/>
        <family val="2"/>
        <scheme val="minor"/>
      </rPr>
      <t xml:space="preserve">)
</t>
    </r>
    <rPh sb="1" eb="3">
      <t>ヨヤク</t>
    </rPh>
    <rPh sb="3" eb="5">
      <t>バンゴウ</t>
    </rPh>
    <phoneticPr fontId="1"/>
  </si>
  <si>
    <t>㉟店番(3桁)
(BRANCH No.)</t>
    <rPh sb="1" eb="3">
      <t>ミセバン</t>
    </rPh>
    <rPh sb="5" eb="6">
      <t>ケタ</t>
    </rPh>
    <phoneticPr fontId="1"/>
  </si>
  <si>
    <t>㊱口座番号(7桁)
(A/C No.)</t>
    <rPh sb="1" eb="3">
      <t>コウザ</t>
    </rPh>
    <rPh sb="3" eb="5">
      <t>バンゴウ</t>
    </rPh>
    <rPh sb="7" eb="8">
      <t>ケタ</t>
    </rPh>
    <phoneticPr fontId="1"/>
  </si>
  <si>
    <t>㊲科目
(TYPE OF　DEPOSIT)</t>
    <rPh sb="1" eb="3">
      <t>カモク</t>
    </rPh>
    <phoneticPr fontId="1"/>
  </si>
  <si>
    <t>㊳金融機関への連絡事項
(MESSAGE TO BANK)</t>
    <rPh sb="1" eb="3">
      <t>キンユウ</t>
    </rPh>
    <rPh sb="3" eb="5">
      <t>キカン</t>
    </rPh>
    <rPh sb="7" eb="9">
      <t>レンラク</t>
    </rPh>
    <rPh sb="9" eb="11">
      <t>ジコウ</t>
    </rPh>
    <phoneticPr fontId="1"/>
  </si>
  <si>
    <t>◎「外国送金取引規定」</t>
    <rPh sb="2" eb="4">
      <t>ガイコク</t>
    </rPh>
    <rPh sb="4" eb="6">
      <t>ソウキン</t>
    </rPh>
    <rPh sb="6" eb="8">
      <t>トリヒキ</t>
    </rPh>
    <rPh sb="8" eb="10">
      <t>キテイ</t>
    </rPh>
    <phoneticPr fontId="1"/>
  </si>
  <si>
    <t>当金庫ホームページの規定一覧よりご確認ください</t>
    <rPh sb="0" eb="1">
      <t>トウ</t>
    </rPh>
    <rPh sb="1" eb="3">
      <t>キンコ</t>
    </rPh>
    <rPh sb="10" eb="12">
      <t>キテイ</t>
    </rPh>
    <rPh sb="12" eb="14">
      <t>イチラン</t>
    </rPh>
    <rPh sb="17" eb="19">
      <t>カクニン</t>
    </rPh>
    <phoneticPr fontId="1"/>
  </si>
  <si>
    <t>ご依頼人様情報</t>
    <rPh sb="1" eb="4">
      <t>イライニン</t>
    </rPh>
    <rPh sb="4" eb="5">
      <t>サマ</t>
    </rPh>
    <rPh sb="5" eb="7">
      <t>ジョウホウ</t>
    </rPh>
    <phoneticPr fontId="1"/>
  </si>
  <si>
    <t xml:space="preserve">ご依頼人様英文名
</t>
    <rPh sb="1" eb="4">
      <t>イライニン</t>
    </rPh>
    <rPh sb="4" eb="5">
      <t>サマ</t>
    </rPh>
    <rPh sb="5" eb="7">
      <t>エイブン</t>
    </rPh>
    <rPh sb="7" eb="8">
      <t>メイ</t>
    </rPh>
    <phoneticPr fontId="1"/>
  </si>
  <si>
    <t>ご依頼人様英文住所</t>
    <rPh sb="1" eb="4">
      <t>イライニン</t>
    </rPh>
    <rPh sb="4" eb="5">
      <t>サマ</t>
    </rPh>
    <rPh sb="5" eb="7">
      <t>エイブン</t>
    </rPh>
    <rPh sb="7" eb="9">
      <t>ジュウショ</t>
    </rPh>
    <phoneticPr fontId="1"/>
  </si>
  <si>
    <t>銀行名・支店名</t>
    <rPh sb="0" eb="2">
      <t>ギンコウ</t>
    </rPh>
    <rPh sb="2" eb="3">
      <t>メイ</t>
    </rPh>
    <rPh sb="4" eb="7">
      <t>シテンメイ</t>
    </rPh>
    <phoneticPr fontId="6"/>
  </si>
  <si>
    <t>住所</t>
    <rPh sb="0" eb="2">
      <t>ジュウショ</t>
    </rPh>
    <phoneticPr fontId="6"/>
  </si>
  <si>
    <t>３.お受取人取引(送金先)銀行をご入力ください(PAYING BANK AND BRANCH)</t>
    <rPh sb="3" eb="5">
      <t>ウケト</t>
    </rPh>
    <rPh sb="5" eb="6">
      <t>ニン</t>
    </rPh>
    <rPh sb="6" eb="8">
      <t>トリヒキ</t>
    </rPh>
    <rPh sb="9" eb="11">
      <t>ソウキン</t>
    </rPh>
    <rPh sb="11" eb="12">
      <t>サキ</t>
    </rPh>
    <rPh sb="13" eb="15">
      <t>ギンコウ</t>
    </rPh>
    <rPh sb="17" eb="19">
      <t>ニュウリョク</t>
    </rPh>
    <phoneticPr fontId="1"/>
  </si>
  <si>
    <t>22-①</t>
    <phoneticPr fontId="1"/>
  </si>
  <si>
    <t>22-②</t>
    <phoneticPr fontId="1"/>
  </si>
  <si>
    <t>予約以外</t>
    <rPh sb="0" eb="2">
      <t>ヨヤク</t>
    </rPh>
    <rPh sb="2" eb="4">
      <t>イガイ</t>
    </rPh>
    <phoneticPr fontId="1"/>
  </si>
  <si>
    <t>予約</t>
    <rPh sb="0" eb="2">
      <t>ヨヤク</t>
    </rPh>
    <phoneticPr fontId="1"/>
  </si>
  <si>
    <t>外為法許可</t>
    <rPh sb="0" eb="2">
      <t>ガイタメ</t>
    </rPh>
    <rPh sb="2" eb="3">
      <t>ホウ</t>
    </rPh>
    <rPh sb="3" eb="5">
      <t>キョカ</t>
    </rPh>
    <phoneticPr fontId="1"/>
  </si>
  <si>
    <t>○</t>
    <phoneticPr fontId="1"/>
  </si>
  <si>
    <t>外為法規制確認</t>
    <rPh sb="0" eb="2">
      <t>ガイタメ</t>
    </rPh>
    <rPh sb="2" eb="3">
      <t>ホウ</t>
    </rPh>
    <rPh sb="3" eb="5">
      <t>キセイ</t>
    </rPh>
    <rPh sb="5" eb="7">
      <t>カクニン</t>
    </rPh>
    <phoneticPr fontId="1"/>
  </si>
  <si>
    <t>外</t>
    <rPh sb="0" eb="1">
      <t>ガイ</t>
    </rPh>
    <phoneticPr fontId="1"/>
  </si>
  <si>
    <t>↑各入力項目の入力漏れ・重複をチェックしています。１～7および外為法関連のチェックが全て〇となっていることをご確認ください。</t>
    <rPh sb="31" eb="33">
      <t>ガイタメ</t>
    </rPh>
    <rPh sb="33" eb="34">
      <t>ホウ</t>
    </rPh>
    <rPh sb="34" eb="36">
      <t>カンレン</t>
    </rPh>
    <phoneticPr fontId="1"/>
  </si>
  <si>
    <t>CHUSHIN TARO</t>
    <phoneticPr fontId="1"/>
  </si>
  <si>
    <t>91,KANKOBOKO-CHO,SHIJODORI－MUROMACHI-HIGASHIIRU,SHIMOGYO－KU,KYOTO-CITY,KYOTO,JAPAN</t>
    <phoneticPr fontId="1"/>
  </si>
  <si>
    <t>WOODEN TOYS</t>
    <phoneticPr fontId="1"/>
  </si>
  <si>
    <t>木製のおもちゃ</t>
    <rPh sb="0" eb="2">
      <t>モクセイ</t>
    </rPh>
    <phoneticPr fontId="1"/>
  </si>
  <si>
    <t>USA</t>
    <phoneticPr fontId="1"/>
  </si>
  <si>
    <t>NEWYORK</t>
    <phoneticPr fontId="1"/>
  </si>
  <si>
    <t>OSAKA</t>
    <phoneticPr fontId="1"/>
  </si>
  <si>
    <t>◎入力前に「ご利用にあたって」シートの記載内容をご確認ください。
◎各入力項目選択時に表示されるガイドをご参照のうえ、項目を入力してください。
◎シート背景が灰色になっている項目は入力不可項目です。
◎すべて入力できましたら、送金依頼書(右隣印刷シート)を印刷して
お取引店舗へご来店ください
◎外国送金取引規定
https://www.chushin.co.jp/regulation/</t>
    <rPh sb="1" eb="3">
      <t>ニュウリョク</t>
    </rPh>
    <rPh sb="3" eb="4">
      <t>マエ</t>
    </rPh>
    <rPh sb="7" eb="9">
      <t>リヨウ</t>
    </rPh>
    <rPh sb="19" eb="21">
      <t>キサイ</t>
    </rPh>
    <rPh sb="21" eb="23">
      <t>ナイヨウ</t>
    </rPh>
    <rPh sb="25" eb="27">
      <t>カクニン</t>
    </rPh>
    <rPh sb="34" eb="35">
      <t>カク</t>
    </rPh>
    <rPh sb="35" eb="37">
      <t>ニュウリョク</t>
    </rPh>
    <rPh sb="37" eb="39">
      <t>コウモク</t>
    </rPh>
    <rPh sb="39" eb="41">
      <t>センタク</t>
    </rPh>
    <rPh sb="41" eb="42">
      <t>ジ</t>
    </rPh>
    <rPh sb="43" eb="45">
      <t>ヒョウジ</t>
    </rPh>
    <rPh sb="53" eb="55">
      <t>サンショウ</t>
    </rPh>
    <rPh sb="59" eb="61">
      <t>コウモク</t>
    </rPh>
    <rPh sb="62" eb="64">
      <t>ニュウリョク</t>
    </rPh>
    <rPh sb="76" eb="78">
      <t>ハイケイ</t>
    </rPh>
    <rPh sb="79" eb="81">
      <t>ハイイロ</t>
    </rPh>
    <rPh sb="87" eb="89">
      <t>コウモク</t>
    </rPh>
    <rPh sb="90" eb="92">
      <t>ニュウリョク</t>
    </rPh>
    <rPh sb="92" eb="94">
      <t>フカ</t>
    </rPh>
    <rPh sb="94" eb="96">
      <t>コウモク</t>
    </rPh>
    <rPh sb="149" eb="151">
      <t>ガイコク</t>
    </rPh>
    <rPh sb="151" eb="153">
      <t>ソウキン</t>
    </rPh>
    <rPh sb="153" eb="155">
      <t>トリヒキ</t>
    </rPh>
    <rPh sb="155" eb="157">
      <t>キテイ</t>
    </rPh>
    <phoneticPr fontId="1"/>
  </si>
  <si>
    <t>□手数料「込」　　　□手数料「別」</t>
    <rPh sb="1" eb="4">
      <t>テスウリョウ</t>
    </rPh>
    <rPh sb="5" eb="6">
      <t>コミ</t>
    </rPh>
    <rPh sb="11" eb="14">
      <t>テスウリョウ</t>
    </rPh>
    <rPh sb="15" eb="16">
      <t>ベツ</t>
    </rPh>
    <phoneticPr fontId="1"/>
  </si>
  <si>
    <t>　□送金受取人負担　　　　□ご依頼人負担</t>
    <rPh sb="2" eb="4">
      <t>ソウキン</t>
    </rPh>
    <rPh sb="4" eb="6">
      <t>ウケトリ</t>
    </rPh>
    <rPh sb="6" eb="7">
      <t>ニン</t>
    </rPh>
    <rPh sb="7" eb="9">
      <t>フタン</t>
    </rPh>
    <rPh sb="15" eb="18">
      <t>イライニン</t>
    </rPh>
    <rPh sb="18" eb="20">
      <t>フタン</t>
    </rPh>
    <phoneticPr fontId="1"/>
  </si>
  <si>
    <t>ご送金目的　　□輸入　□仲介貿易　□貿易外</t>
    <rPh sb="1" eb="3">
      <t>ソウキン</t>
    </rPh>
    <rPh sb="3" eb="5">
      <t>モクテキ</t>
    </rPh>
    <rPh sb="8" eb="10">
      <t>ユニュウ</t>
    </rPh>
    <rPh sb="12" eb="14">
      <t>チュウカイ</t>
    </rPh>
    <rPh sb="14" eb="16">
      <t>ボウエキ</t>
    </rPh>
    <rPh sb="18" eb="21">
      <t>ボウエキガイ</t>
    </rPh>
    <phoneticPr fontId="6"/>
  </si>
  <si>
    <t>□</t>
    <phoneticPr fontId="1"/>
  </si>
  <si>
    <t>電信送金</t>
    <rPh sb="0" eb="2">
      <t>デンシン</t>
    </rPh>
    <rPh sb="2" eb="4">
      <t>ソウキン</t>
    </rPh>
    <phoneticPr fontId="1"/>
  </si>
  <si>
    <t>変更月</t>
    <rPh sb="0" eb="2">
      <t>ヘンコウ</t>
    </rPh>
    <rPh sb="2" eb="3">
      <t>ツキ</t>
    </rPh>
    <phoneticPr fontId="6"/>
  </si>
  <si>
    <t>変更内容</t>
    <rPh sb="0" eb="2">
      <t>ヘンコウ</t>
    </rPh>
    <rPh sb="2" eb="4">
      <t>ナイヨウ</t>
    </rPh>
    <phoneticPr fontId="6"/>
  </si>
  <si>
    <t>Ver.数</t>
    <rPh sb="4" eb="5">
      <t>スウ</t>
    </rPh>
    <phoneticPr fontId="6"/>
  </si>
  <si>
    <t>Ver.1</t>
    <phoneticPr fontId="6"/>
  </si>
  <si>
    <t>新規利用開始</t>
    <rPh sb="0" eb="2">
      <t>シンキ</t>
    </rPh>
    <rPh sb="2" eb="4">
      <t>リヨウ</t>
    </rPh>
    <rPh sb="4" eb="6">
      <t>カイシ</t>
    </rPh>
    <phoneticPr fontId="6"/>
  </si>
  <si>
    <t>㉘「外国為替及び外国貿易法」の北朝鮮・イラン・ウクライナ情勢関連規制等及び「米国OFAC規制等の各国経済制裁関連法令・規制に該当しないことを表明します。</t>
    <rPh sb="70" eb="72">
      <t>ヒョウメイ</t>
    </rPh>
    <phoneticPr fontId="1"/>
  </si>
  <si>
    <t>スウェーデンクローネ</t>
    <phoneticPr fontId="1"/>
  </si>
  <si>
    <t>スイスフラン</t>
    <phoneticPr fontId="1"/>
  </si>
  <si>
    <t>CHF</t>
    <phoneticPr fontId="1"/>
  </si>
  <si>
    <t>デンマーククローネ</t>
    <phoneticPr fontId="1"/>
  </si>
  <si>
    <t>DKK</t>
    <phoneticPr fontId="1"/>
  </si>
  <si>
    <t>口座種類</t>
    <rPh sb="0" eb="2">
      <t>コウザ</t>
    </rPh>
    <rPh sb="2" eb="4">
      <t>シュルイ</t>
    </rPh>
    <phoneticPr fontId="1"/>
  </si>
  <si>
    <t>□普通　□当座</t>
    <rPh sb="1" eb="3">
      <t>フツウ</t>
    </rPh>
    <rPh sb="5" eb="7">
      <t>トウザ</t>
    </rPh>
    <phoneticPr fontId="1"/>
  </si>
  <si>
    <t>通貨</t>
    <rPh sb="0" eb="2">
      <t>ツウカ</t>
    </rPh>
    <phoneticPr fontId="1"/>
  </si>
  <si>
    <t>※引落口座</t>
    <rPh sb="1" eb="3">
      <t>ヒキオトシ</t>
    </rPh>
    <rPh sb="3" eb="5">
      <t>コウザ</t>
    </rPh>
    <phoneticPr fontId="6"/>
  </si>
  <si>
    <t>送金資金お引落し口座</t>
    <rPh sb="0" eb="2">
      <t>ソウキン</t>
    </rPh>
    <rPh sb="2" eb="4">
      <t>シキン</t>
    </rPh>
    <rPh sb="5" eb="6">
      <t>ヒ</t>
    </rPh>
    <rPh sb="6" eb="7">
      <t>オ</t>
    </rPh>
    <rPh sb="8" eb="10">
      <t>コウザ</t>
    </rPh>
    <phoneticPr fontId="6"/>
  </si>
  <si>
    <t>手数料引お引落し口座</t>
    <phoneticPr fontId="1"/>
  </si>
  <si>
    <t>□公的書類での本人確認済み口座より振替</t>
    <rPh sb="1" eb="3">
      <t>コウテキ</t>
    </rPh>
    <rPh sb="3" eb="5">
      <t>ショルイ</t>
    </rPh>
    <rPh sb="7" eb="9">
      <t>ホンニン</t>
    </rPh>
    <rPh sb="9" eb="11">
      <t>カクニン</t>
    </rPh>
    <rPh sb="11" eb="12">
      <t>ズ</t>
    </rPh>
    <rPh sb="13" eb="15">
      <t>コウザ</t>
    </rPh>
    <rPh sb="17" eb="19">
      <t>フリカエ</t>
    </rPh>
    <phoneticPr fontId="1"/>
  </si>
  <si>
    <t>□その他(　　　　　　　　　　　　　　　　　)</t>
    <rPh sb="3" eb="4">
      <t>ホカ</t>
    </rPh>
    <phoneticPr fontId="1"/>
  </si>
  <si>
    <t>□登録済み</t>
    <rPh sb="1" eb="3">
      <t>トウロク</t>
    </rPh>
    <rPh sb="3" eb="4">
      <t>ズ</t>
    </rPh>
    <phoneticPr fontId="1"/>
  </si>
  <si>
    <t>□その他(　　　　　　　　　　　　　　　　　)</t>
    <rPh sb="3" eb="4">
      <t>ホカ</t>
    </rPh>
    <phoneticPr fontId="1"/>
  </si>
  <si>
    <r>
      <t>②マイナンバー</t>
    </r>
    <r>
      <rPr>
        <b/>
        <sz val="8"/>
        <color theme="1"/>
        <rFont val="Meiryo UI"/>
        <family val="3"/>
        <charset val="128"/>
      </rPr>
      <t>≪確認の上、チェック≫</t>
    </r>
    <phoneticPr fontId="1"/>
  </si>
  <si>
    <r>
      <t>③報告書</t>
    </r>
    <r>
      <rPr>
        <b/>
        <sz val="8"/>
        <color theme="1"/>
        <rFont val="Meiryo UI"/>
        <family val="3"/>
        <charset val="128"/>
      </rPr>
      <t>≪必要な場合チェック≫</t>
    </r>
    <rPh sb="1" eb="4">
      <t>ホウコクショ</t>
    </rPh>
    <rPh sb="5" eb="7">
      <t>ヒツヨウ</t>
    </rPh>
    <rPh sb="8" eb="10">
      <t>バアイ</t>
    </rPh>
    <phoneticPr fontId="1"/>
  </si>
  <si>
    <t>CIF            ―</t>
    <phoneticPr fontId="1"/>
  </si>
  <si>
    <t>お受取人様口座番号(A/C NO.)　※IBAN採用地域(欧州等)についてはIBAN</t>
    <rPh sb="1" eb="3">
      <t>ウケトリ</t>
    </rPh>
    <rPh sb="3" eb="4">
      <t>ニン</t>
    </rPh>
    <rPh sb="4" eb="5">
      <t>サマ</t>
    </rPh>
    <rPh sb="5" eb="7">
      <t>コウザ</t>
    </rPh>
    <rPh sb="7" eb="9">
      <t>バンゴウ</t>
    </rPh>
    <rPh sb="24" eb="26">
      <t>サイヨウ</t>
    </rPh>
    <rPh sb="26" eb="28">
      <t>チイキ</t>
    </rPh>
    <rPh sb="29" eb="31">
      <t>オウシュウ</t>
    </rPh>
    <rPh sb="31" eb="32">
      <t>トウ</t>
    </rPh>
    <phoneticPr fontId="6"/>
  </si>
  <si>
    <t>□円口座　□外貨(　　　　　　)</t>
    <rPh sb="1" eb="2">
      <t>エン</t>
    </rPh>
    <rPh sb="2" eb="4">
      <t>コウザ</t>
    </rPh>
    <rPh sb="6" eb="8">
      <t>ガイカ</t>
    </rPh>
    <phoneticPr fontId="1"/>
  </si>
  <si>
    <t>送金通貨</t>
    <rPh sb="0" eb="2">
      <t>ソウキン</t>
    </rPh>
    <rPh sb="2" eb="4">
      <t>ツウカ</t>
    </rPh>
    <phoneticPr fontId="6"/>
  </si>
  <si>
    <t>送金金額</t>
    <rPh sb="0" eb="2">
      <t>ソウキン</t>
    </rPh>
    <rPh sb="2" eb="4">
      <t>キンガク</t>
    </rPh>
    <phoneticPr fontId="1"/>
  </si>
  <si>
    <t>アメリカドル</t>
  </si>
  <si>
    <t>9999999</t>
    <phoneticPr fontId="1"/>
  </si>
  <si>
    <t>CHUSHIN CO.,LTD</t>
    <phoneticPr fontId="1"/>
  </si>
  <si>
    <t>INVOICE NO20240401</t>
    <phoneticPr fontId="1"/>
  </si>
  <si>
    <t>送金する通貨をプルダウンから選択してください。
※日本円、韓国ウォンは補助通貨を使用できません。</t>
    <rPh sb="25" eb="27">
      <t>ニホン</t>
    </rPh>
    <rPh sb="27" eb="28">
      <t>エン</t>
    </rPh>
    <rPh sb="29" eb="31">
      <t>カンコク</t>
    </rPh>
    <rPh sb="35" eb="37">
      <t>ホジョ</t>
    </rPh>
    <rPh sb="37" eb="39">
      <t>ツウカ</t>
    </rPh>
    <rPh sb="40" eb="42">
      <t>シヨウ</t>
    </rPh>
    <phoneticPr fontId="1"/>
  </si>
  <si>
    <r>
      <t>・法人の場合は</t>
    </r>
    <r>
      <rPr>
        <sz val="11"/>
        <color rgb="FFFF0000"/>
        <rFont val="ＭＳ Ｐゴシック"/>
        <family val="3"/>
        <charset val="128"/>
        <scheme val="minor"/>
      </rPr>
      <t>社名のみ</t>
    </r>
    <r>
      <rPr>
        <sz val="11"/>
        <color theme="1"/>
        <rFont val="ＭＳ Ｐゴシック"/>
        <family val="2"/>
        <scheme val="minor"/>
      </rPr>
      <t>入力してください。
・個人事業主の場合は</t>
    </r>
    <r>
      <rPr>
        <sz val="11"/>
        <color rgb="FFFF0000"/>
        <rFont val="ＭＳ Ｐゴシック"/>
        <family val="3"/>
        <charset val="128"/>
        <scheme val="minor"/>
      </rPr>
      <t>「屋号」＋「事業主名」</t>
    </r>
    <r>
      <rPr>
        <sz val="11"/>
        <color theme="1"/>
        <rFont val="ＭＳ Ｐゴシック"/>
        <family val="2"/>
        <scheme val="minor"/>
      </rPr>
      <t>で入力してください。
　※「屋号」のみでのご依頼はお受付できません。</t>
    </r>
    <rPh sb="56" eb="58">
      <t>ヤゴウ</t>
    </rPh>
    <rPh sb="64" eb="66">
      <t>イライ</t>
    </rPh>
    <rPh sb="68" eb="70">
      <t>ウケツケ</t>
    </rPh>
    <phoneticPr fontId="1"/>
  </si>
  <si>
    <r>
      <t xml:space="preserve">３.お受取人取引(送金先)銀行をご入力ください
</t>
    </r>
    <r>
      <rPr>
        <sz val="10"/>
        <color theme="1"/>
        <rFont val="ＭＳ Ｐゴシック"/>
        <family val="3"/>
        <charset val="128"/>
        <scheme val="minor"/>
      </rPr>
      <t>(PAYING BANK AND BRANCH)</t>
    </r>
    <rPh sb="3" eb="5">
      <t>ウケト</t>
    </rPh>
    <rPh sb="5" eb="6">
      <t>ニン</t>
    </rPh>
    <rPh sb="6" eb="8">
      <t>トリヒキ</t>
    </rPh>
    <rPh sb="9" eb="11">
      <t>ソウキン</t>
    </rPh>
    <rPh sb="11" eb="12">
      <t>サキ</t>
    </rPh>
    <rPh sb="13" eb="15">
      <t>ギンコウ</t>
    </rPh>
    <rPh sb="17" eb="19">
      <t>ニュウリョク</t>
    </rPh>
    <phoneticPr fontId="1"/>
  </si>
  <si>
    <t>　</t>
    <phoneticPr fontId="1"/>
  </si>
  <si>
    <t>・支払方法は通知払(ADVICE AND PAYMENT)
　[ご指定口座入金］となります。</t>
    <rPh sb="1" eb="3">
      <t>シハラ</t>
    </rPh>
    <rPh sb="3" eb="5">
      <t>ホウホウ</t>
    </rPh>
    <rPh sb="6" eb="8">
      <t>ツウチ</t>
    </rPh>
    <rPh sb="8" eb="9">
      <t>バラ</t>
    </rPh>
    <rPh sb="33" eb="35">
      <t>シテイ</t>
    </rPh>
    <rPh sb="35" eb="37">
      <t>コウザ</t>
    </rPh>
    <rPh sb="37" eb="39">
      <t>ニュウキン</t>
    </rPh>
    <phoneticPr fontId="1"/>
  </si>
  <si>
    <t>JPMORGAN CHASE BANK, N.A</t>
    <phoneticPr fontId="1"/>
  </si>
  <si>
    <t>・銀行名は略称ではなく、正式名称を入力してください。</t>
    <rPh sb="1" eb="3">
      <t>ギンコウ</t>
    </rPh>
    <rPh sb="3" eb="4">
      <t>メイ</t>
    </rPh>
    <rPh sb="5" eb="7">
      <t>リャクショウ</t>
    </rPh>
    <rPh sb="12" eb="14">
      <t>セイシキ</t>
    </rPh>
    <rPh sb="14" eb="16">
      <t>メイショウ</t>
    </rPh>
    <rPh sb="17" eb="19">
      <t>ニュウリョク</t>
    </rPh>
    <phoneticPr fontId="1"/>
  </si>
  <si>
    <t>383 MADISON AVENUE　NEW YORK CITY NY</t>
    <phoneticPr fontId="1"/>
  </si>
  <si>
    <t xml:space="preserve">BIC:CHASUS33XXX
</t>
    <phoneticPr fontId="1"/>
  </si>
  <si>
    <t>・IBAN採用国(欧州等)への送金はIBANコードを入力してください。
　※IBAN（アイバン）は、銀行口座の所在国、支店、口座番号を
　　一意に特定するための統一規格のコードです。最大34桁の
　　アルファベットと数字により構成され、最初の2文字は国名略
　　号となっています。IBAN採用国向けのご送金の場合は、　　　　　　　
　　原則IBANを指定してください。</t>
    <rPh sb="9" eb="11">
      <t>オウシュウ</t>
    </rPh>
    <phoneticPr fontId="1"/>
  </si>
  <si>
    <t>・英語、日本語両方共に入力が必要です。
・輸入・仲介貿易の場合
商品名または商品内容を具体的に入力してください。
・貿易外送金(輸入または仲介貿易以外)の場合
⇒送金理由を具体的にご記入ください。</t>
    <rPh sb="1" eb="3">
      <t>エイゴ</t>
    </rPh>
    <rPh sb="4" eb="7">
      <t>ニホンゴ</t>
    </rPh>
    <rPh sb="7" eb="9">
      <t>リョウホウ</t>
    </rPh>
    <rPh sb="9" eb="10">
      <t>トモ</t>
    </rPh>
    <rPh sb="11" eb="13">
      <t>ニュウリョク</t>
    </rPh>
    <rPh sb="14" eb="16">
      <t>ヒツヨウ</t>
    </rPh>
    <phoneticPr fontId="1"/>
  </si>
  <si>
    <t>・送金目的が輸入または仲介貿易の場合、必ず原産地(国名)
　および船積地(都市名・空港名)、仕向地(都市名・空港名)を
　入力してください。</t>
    <rPh sb="1" eb="3">
      <t>ソウキン</t>
    </rPh>
    <rPh sb="3" eb="5">
      <t>モクテキ</t>
    </rPh>
    <rPh sb="6" eb="8">
      <t>ユニュウ</t>
    </rPh>
    <rPh sb="11" eb="13">
      <t>チュウカイ</t>
    </rPh>
    <rPh sb="13" eb="15">
      <t>ボウエキ</t>
    </rPh>
    <rPh sb="16" eb="18">
      <t>バアイ</t>
    </rPh>
    <rPh sb="19" eb="20">
      <t>カナラ</t>
    </rPh>
    <rPh sb="21" eb="24">
      <t>ゲンサンチ</t>
    </rPh>
    <rPh sb="25" eb="26">
      <t>クニ</t>
    </rPh>
    <rPh sb="26" eb="27">
      <t>メイ</t>
    </rPh>
    <rPh sb="33" eb="35">
      <t>フナヅ</t>
    </rPh>
    <rPh sb="35" eb="36">
      <t>チ</t>
    </rPh>
    <rPh sb="37" eb="40">
      <t>トシメイ</t>
    </rPh>
    <rPh sb="41" eb="43">
      <t>クウコウ</t>
    </rPh>
    <rPh sb="43" eb="44">
      <t>メイ</t>
    </rPh>
    <rPh sb="46" eb="48">
      <t>シム</t>
    </rPh>
    <rPh sb="48" eb="49">
      <t>チ</t>
    </rPh>
    <rPh sb="61" eb="63">
      <t>ニュウリョク</t>
    </rPh>
    <phoneticPr fontId="1"/>
  </si>
  <si>
    <t>・必要な場合のみチェックしてください。</t>
    <rPh sb="1" eb="3">
      <t>ヒツヨウ</t>
    </rPh>
    <rPh sb="4" eb="6">
      <t>バアイ</t>
    </rPh>
    <phoneticPr fontId="1"/>
  </si>
  <si>
    <t>・㉖をチェックした場合、必ず許可番号と日付の入力が必要です。</t>
    <rPh sb="9" eb="11">
      <t>バアイ</t>
    </rPh>
    <rPh sb="12" eb="13">
      <t>カナラ</t>
    </rPh>
    <rPh sb="14" eb="16">
      <t>キョカ</t>
    </rPh>
    <rPh sb="16" eb="18">
      <t>バンゴウ</t>
    </rPh>
    <rPh sb="19" eb="21">
      <t>ヒヅケ</t>
    </rPh>
    <rPh sb="22" eb="24">
      <t>ニュウリョク</t>
    </rPh>
    <rPh sb="25" eb="27">
      <t>ヒツヨウ</t>
    </rPh>
    <phoneticPr fontId="1"/>
  </si>
  <si>
    <t>〇</t>
    <phoneticPr fontId="1"/>
  </si>
  <si>
    <t>〇</t>
    <phoneticPr fontId="1"/>
  </si>
  <si>
    <t>入力見本</t>
    <rPh sb="0" eb="2">
      <t>ニュウリョク</t>
    </rPh>
    <rPh sb="2" eb="4">
      <t>ミホン</t>
    </rPh>
    <phoneticPr fontId="1"/>
  </si>
  <si>
    <r>
      <t>・送金依頼人の住所を入力してください。
　</t>
    </r>
    <r>
      <rPr>
        <sz val="10"/>
        <color theme="1"/>
        <rFont val="ＭＳ Ｐゴシック"/>
        <family val="3"/>
        <charset val="128"/>
        <scheme val="minor"/>
      </rPr>
      <t>※当金庫にお届けされた本人確認書類の住所を入力してください。</t>
    </r>
    <rPh sb="1" eb="3">
      <t>ソウキン</t>
    </rPh>
    <rPh sb="3" eb="6">
      <t>イライニン</t>
    </rPh>
    <rPh sb="7" eb="9">
      <t>ジュウショ</t>
    </rPh>
    <rPh sb="10" eb="12">
      <t>ニュウリョク</t>
    </rPh>
    <rPh sb="22" eb="23">
      <t>トウ</t>
    </rPh>
    <rPh sb="23" eb="25">
      <t>キンコ</t>
    </rPh>
    <rPh sb="27" eb="28">
      <t>トド</t>
    </rPh>
    <rPh sb="32" eb="34">
      <t>ホンニン</t>
    </rPh>
    <rPh sb="34" eb="36">
      <t>カクニン</t>
    </rPh>
    <rPh sb="36" eb="38">
      <t>ショルイ</t>
    </rPh>
    <rPh sb="39" eb="41">
      <t>ジュウショ</t>
    </rPh>
    <rPh sb="42" eb="44">
      <t>ニュウリョク</t>
    </rPh>
    <phoneticPr fontId="1"/>
  </si>
  <si>
    <t>・インボイス番号等、必要な場合のみ入力してください。
・受取人銀行の所在国が、インドネシア、アラブ首長国連邦、
　ミャンマー、バーレーン、ヨルダンの場合、送金等目的コード
　等を入力してください。</t>
    <phoneticPr fontId="1"/>
  </si>
  <si>
    <r>
      <t>すべて入力できましたら、</t>
    </r>
    <r>
      <rPr>
        <sz val="14"/>
        <color rgb="FFFF0000"/>
        <rFont val="ＭＳ Ｐゴシック"/>
        <family val="3"/>
        <charset val="128"/>
        <scheme val="minor"/>
      </rPr>
      <t>送金依頼書(右隣印刷シート)を印刷してお取引店舗へご来店ください</t>
    </r>
    <r>
      <rPr>
        <sz val="14"/>
        <color theme="1"/>
        <rFont val="ＭＳ Ｐゴシック"/>
        <family val="3"/>
        <charset val="128"/>
        <scheme val="minor"/>
      </rPr>
      <t xml:space="preserve">
</t>
    </r>
    <r>
      <rPr>
        <sz val="12"/>
        <color rgb="FF0070C0"/>
        <rFont val="ＭＳ Ｐゴシック"/>
        <family val="3"/>
        <charset val="128"/>
        <scheme val="minor"/>
      </rPr>
      <t>※本シート(入力シート)を印刷されてご来店されてもお受付できません。</t>
    </r>
    <phoneticPr fontId="1"/>
  </si>
  <si>
    <t>公開：2024年5月</t>
    <rPh sb="0" eb="2">
      <t>コウカイ</t>
    </rPh>
    <rPh sb="7" eb="8">
      <t>ネン</t>
    </rPh>
    <rPh sb="9" eb="10">
      <t>ガツ</t>
    </rPh>
    <phoneticPr fontId="1"/>
  </si>
  <si>
    <t xml:space="preserve"> ※途中の項目選択により入力不要となる箇所は灰色で表示されます。</t>
    <rPh sb="2" eb="4">
      <t>トチュウ</t>
    </rPh>
    <rPh sb="5" eb="7">
      <t>コウモク</t>
    </rPh>
    <rPh sb="7" eb="9">
      <t>センタク</t>
    </rPh>
    <rPh sb="12" eb="14">
      <t>ニュウリョク</t>
    </rPh>
    <rPh sb="14" eb="16">
      <t>フヨウ</t>
    </rPh>
    <rPh sb="19" eb="21">
      <t>カショ</t>
    </rPh>
    <rPh sb="22" eb="24">
      <t>ハイイロ</t>
    </rPh>
    <rPh sb="25" eb="27">
      <t>ヒョウジ</t>
    </rPh>
    <phoneticPr fontId="1"/>
  </si>
  <si>
    <t>・送金を希望する通貨が外貨建かつ日本円相当額でのお取扱い
　を希望される場合はこちらの欄をご入力ください。</t>
    <rPh sb="1" eb="3">
      <t>ソウキン</t>
    </rPh>
    <rPh sb="4" eb="6">
      <t>キボウ</t>
    </rPh>
    <rPh sb="8" eb="10">
      <t>ツウカ</t>
    </rPh>
    <rPh sb="11" eb="13">
      <t>ガイカ</t>
    </rPh>
    <rPh sb="13" eb="14">
      <t>ダ</t>
    </rPh>
    <rPh sb="16" eb="18">
      <t>ニホン</t>
    </rPh>
    <rPh sb="18" eb="19">
      <t>エン</t>
    </rPh>
    <rPh sb="19" eb="21">
      <t>ソウトウ</t>
    </rPh>
    <rPh sb="21" eb="22">
      <t>ガク</t>
    </rPh>
    <rPh sb="25" eb="27">
      <t>トリアツカ</t>
    </rPh>
    <rPh sb="31" eb="32">
      <t>マレ</t>
    </rPh>
    <rPh sb="32" eb="33">
      <t>ノゾミ</t>
    </rPh>
    <rPh sb="36" eb="38">
      <t>バアイ</t>
    </rPh>
    <rPh sb="43" eb="44">
      <t>ラン</t>
    </rPh>
    <rPh sb="46" eb="48">
      <t>ニュウリョク</t>
    </rPh>
    <phoneticPr fontId="1"/>
  </si>
  <si>
    <t xml:space="preserve">・銀行住所は必ずご入力ください。
・中国向けは省名、アメリカ向けは州名も必ずご入力ください。
</t>
    <rPh sb="1" eb="3">
      <t>ギンコウ</t>
    </rPh>
    <rPh sb="3" eb="5">
      <t>ジュウショ</t>
    </rPh>
    <rPh sb="6" eb="7">
      <t>カナラ</t>
    </rPh>
    <rPh sb="9" eb="11">
      <t>ニュウリョク</t>
    </rPh>
    <rPh sb="18" eb="20">
      <t>チュウゴク</t>
    </rPh>
    <rPh sb="20" eb="21">
      <t>ム</t>
    </rPh>
    <rPh sb="23" eb="24">
      <t>ショウ</t>
    </rPh>
    <rPh sb="24" eb="25">
      <t>メイ</t>
    </rPh>
    <rPh sb="30" eb="31">
      <t>ム</t>
    </rPh>
    <rPh sb="33" eb="35">
      <t>シュウメイ</t>
    </rPh>
    <rPh sb="36" eb="37">
      <t>カナラ</t>
    </rPh>
    <rPh sb="39" eb="41">
      <t>ニュウリョク</t>
    </rPh>
    <phoneticPr fontId="1"/>
  </si>
  <si>
    <r>
      <t xml:space="preserve">⑯口座番号(A/C NO.)
</t>
    </r>
    <r>
      <rPr>
        <sz val="10"/>
        <color theme="1"/>
        <rFont val="ＭＳ Ｐゴシック"/>
        <family val="3"/>
        <charset val="128"/>
        <scheme val="minor"/>
      </rPr>
      <t>※欧州等向けはIBANコード</t>
    </r>
    <rPh sb="1" eb="3">
      <t>コウザ</t>
    </rPh>
    <rPh sb="3" eb="5">
      <t>バンゴウ</t>
    </rPh>
    <rPh sb="16" eb="18">
      <t>オウシュウ</t>
    </rPh>
    <rPh sb="18" eb="19">
      <t>トウ</t>
    </rPh>
    <rPh sb="19" eb="20">
      <t>ム</t>
    </rPh>
    <phoneticPr fontId="1"/>
  </si>
  <si>
    <r>
      <rPr>
        <sz val="10.5"/>
        <color theme="1"/>
        <rFont val="ＭＳ Ｐゴシック"/>
        <family val="3"/>
        <charset val="128"/>
        <scheme val="minor"/>
      </rPr>
      <t>㉝代金決済方法</t>
    </r>
    <r>
      <rPr>
        <sz val="11"/>
        <color theme="1"/>
        <rFont val="ＭＳ Ｐゴシック"/>
        <family val="2"/>
        <scheme val="minor"/>
      </rPr>
      <t xml:space="preserve">
</t>
    </r>
    <r>
      <rPr>
        <sz val="6"/>
        <color theme="1"/>
        <rFont val="ＭＳ Ｐゴシック"/>
        <family val="3"/>
        <charset val="128"/>
        <scheme val="minor"/>
      </rPr>
      <t>(PAYMENT　INSTRCTION)</t>
    </r>
    <rPh sb="1" eb="3">
      <t>ダイキン</t>
    </rPh>
    <rPh sb="3" eb="5">
      <t>ケッサイ</t>
    </rPh>
    <rPh sb="5" eb="7">
      <t>ホウホウ</t>
    </rPh>
    <phoneticPr fontId="1"/>
  </si>
  <si>
    <t>・送金資金のお引落し口座を数字(７桁)でご入力ください</t>
    <rPh sb="7" eb="9">
      <t>ヒキオト</t>
    </rPh>
    <rPh sb="10" eb="12">
      <t>コウザ</t>
    </rPh>
    <phoneticPr fontId="1"/>
  </si>
  <si>
    <t>市場国際部使用欄</t>
    <rPh sb="0" eb="2">
      <t>シジョウ</t>
    </rPh>
    <rPh sb="2" eb="4">
      <t>コクサイ</t>
    </rPh>
    <rPh sb="4" eb="5">
      <t>ブ</t>
    </rPh>
    <rPh sb="5" eb="7">
      <t>シヨウ</t>
    </rPh>
    <rPh sb="7" eb="8">
      <t>ラン</t>
    </rPh>
    <phoneticPr fontId="1"/>
  </si>
  <si>
    <t>係印</t>
    <rPh sb="0" eb="2">
      <t>カカリイン</t>
    </rPh>
    <phoneticPr fontId="1"/>
  </si>
  <si>
    <t>検印</t>
    <rPh sb="0" eb="2">
      <t>ケンイン</t>
    </rPh>
    <phoneticPr fontId="1"/>
  </si>
  <si>
    <t>運用グループ</t>
    <rPh sb="0" eb="2">
      <t>ウンヨウ</t>
    </rPh>
    <phoneticPr fontId="1"/>
  </si>
  <si>
    <t>手数料「込」</t>
    <rPh sb="0" eb="3">
      <t>テスウリョウ</t>
    </rPh>
    <rPh sb="4" eb="5">
      <t>コミ</t>
    </rPh>
    <phoneticPr fontId="1"/>
  </si>
  <si>
    <t>手数料「別」</t>
    <rPh sb="0" eb="3">
      <t>テスウリョウ</t>
    </rPh>
    <rPh sb="4" eb="5">
      <t>ベツ</t>
    </rPh>
    <phoneticPr fontId="1"/>
  </si>
  <si>
    <t>South　Korea</t>
    <phoneticPr fontId="1"/>
  </si>
  <si>
    <t>001</t>
    <phoneticPr fontId="1"/>
  </si>
  <si>
    <t>・外国向けの送金は外国為替及び外国貿易等、日本国の法律や
　海外当局等の規制を受けます。各種規制に該当しないことを
　申告(チェックボックスにチェック)してください。</t>
    <rPh sb="1" eb="3">
      <t>ガイコク</t>
    </rPh>
    <rPh sb="3" eb="4">
      <t>ム</t>
    </rPh>
    <rPh sb="6" eb="8">
      <t>ソウキン</t>
    </rPh>
    <rPh sb="9" eb="11">
      <t>ガイコク</t>
    </rPh>
    <rPh sb="11" eb="13">
      <t>カワセ</t>
    </rPh>
    <rPh sb="13" eb="14">
      <t>オヨ</t>
    </rPh>
    <rPh sb="15" eb="17">
      <t>ガイコク</t>
    </rPh>
    <rPh sb="17" eb="19">
      <t>ボウエキ</t>
    </rPh>
    <rPh sb="19" eb="20">
      <t>トウ</t>
    </rPh>
    <rPh sb="21" eb="23">
      <t>ニホン</t>
    </rPh>
    <rPh sb="23" eb="24">
      <t>コク</t>
    </rPh>
    <rPh sb="25" eb="27">
      <t>ホウリツ</t>
    </rPh>
    <rPh sb="30" eb="32">
      <t>カイガイ</t>
    </rPh>
    <rPh sb="32" eb="34">
      <t>トウキョク</t>
    </rPh>
    <rPh sb="34" eb="35">
      <t>トウ</t>
    </rPh>
    <rPh sb="36" eb="38">
      <t>キセイ</t>
    </rPh>
    <rPh sb="39" eb="40">
      <t>ウ</t>
    </rPh>
    <rPh sb="44" eb="46">
      <t>カクシュ</t>
    </rPh>
    <rPh sb="46" eb="48">
      <t>キセイ</t>
    </rPh>
    <rPh sb="49" eb="51">
      <t>ガイトウ</t>
    </rPh>
    <rPh sb="59" eb="61">
      <t>シンコク</t>
    </rPh>
    <phoneticPr fontId="1"/>
  </si>
  <si>
    <t>⑪銀行名・支店名
(PAYING BANK・BRANCH)</t>
    <rPh sb="1" eb="4">
      <t>ギンコウメイ</t>
    </rPh>
    <rPh sb="5" eb="7">
      <t>シテン</t>
    </rPh>
    <rPh sb="7" eb="8">
      <t>メイ</t>
    </rPh>
    <phoneticPr fontId="1"/>
  </si>
  <si>
    <t>外国送金取引をご利用のお客様へ</t>
    <phoneticPr fontId="1"/>
  </si>
  <si>
    <t>「外国為替及び外国貿易法」の北朝鮮・イラン・ウクライナ情勢関連規制等及び「米国OFAC規制」等の各国経済制裁関連法令・規制に該当しないことを表明します。</t>
    <rPh sb="70" eb="72">
      <t>ヒョウメイ</t>
    </rPh>
    <phoneticPr fontId="6"/>
  </si>
  <si>
    <t>貴金庫における当方名義の上記口座から、送金資金および諸手数料を貴金庫所定の日に引落してください。この取扱いにあたり、当座勘定規定、またはその他の預金規定にかかわらず、当座小切手または払戻請求書は提出しません。</t>
    <rPh sb="0" eb="1">
      <t>キ</t>
    </rPh>
    <rPh sb="1" eb="3">
      <t>キンコ</t>
    </rPh>
    <rPh sb="7" eb="9">
      <t>トウホウ</t>
    </rPh>
    <rPh sb="9" eb="11">
      <t>メイギ</t>
    </rPh>
    <rPh sb="12" eb="14">
      <t>ジョウキ</t>
    </rPh>
    <rPh sb="14" eb="16">
      <t>コウザ</t>
    </rPh>
    <rPh sb="19" eb="21">
      <t>ソウキン</t>
    </rPh>
    <rPh sb="21" eb="23">
      <t>シキン</t>
    </rPh>
    <rPh sb="27" eb="30">
      <t>テスウリョウ</t>
    </rPh>
    <rPh sb="39" eb="41">
      <t>ヒキオトシ</t>
    </rPh>
    <rPh sb="50" eb="52">
      <t>トリアツカ</t>
    </rPh>
    <rPh sb="58" eb="60">
      <t>トウザ</t>
    </rPh>
    <rPh sb="60" eb="62">
      <t>カンジョウ</t>
    </rPh>
    <rPh sb="62" eb="64">
      <t>キテイ</t>
    </rPh>
    <rPh sb="70" eb="71">
      <t>ホカ</t>
    </rPh>
    <rPh sb="72" eb="74">
      <t>ヨキン</t>
    </rPh>
    <rPh sb="74" eb="76">
      <t>キテイ</t>
    </rPh>
    <rPh sb="83" eb="85">
      <t>トウザ</t>
    </rPh>
    <rPh sb="85" eb="88">
      <t>コギッテ</t>
    </rPh>
    <rPh sb="91" eb="92">
      <t>ハラ</t>
    </rPh>
    <rPh sb="92" eb="93">
      <t>モド</t>
    </rPh>
    <rPh sb="93" eb="96">
      <t>セイキュウショ</t>
    </rPh>
    <phoneticPr fontId="6"/>
  </si>
  <si>
    <t>支払銀行手数料</t>
    <rPh sb="0" eb="2">
      <t>シハラ</t>
    </rPh>
    <rPh sb="2" eb="4">
      <t>ギンコウ</t>
    </rPh>
    <rPh sb="4" eb="7">
      <t>テスウリョウ</t>
    </rPh>
    <phoneticPr fontId="6"/>
  </si>
  <si>
    <t>支払銀行手数料</t>
    <rPh sb="0" eb="2">
      <t>シハラ</t>
    </rPh>
    <rPh sb="2" eb="4">
      <t>ギンコウ</t>
    </rPh>
    <rPh sb="3" eb="4">
      <t>ギョウ</t>
    </rPh>
    <rPh sb="4" eb="7">
      <t>テスウリョウ</t>
    </rPh>
    <phoneticPr fontId="6"/>
  </si>
  <si>
    <t>□円建　□円貨(スポット)□外貨　□円貨(為替予約)</t>
    <rPh sb="1" eb="3">
      <t>エンダ</t>
    </rPh>
    <rPh sb="5" eb="7">
      <t>エンカ</t>
    </rPh>
    <rPh sb="14" eb="16">
      <t>ガイカ</t>
    </rPh>
    <rPh sb="18" eb="20">
      <t>エンカ</t>
    </rPh>
    <rPh sb="21" eb="23">
      <t>カワセ</t>
    </rPh>
    <rPh sb="23" eb="25">
      <t>ヨヤク</t>
    </rPh>
    <phoneticPr fontId="1"/>
  </si>
  <si>
    <t>貴金庫における当方名義の上記口座から、送金資金および諸手数料を貴金庫所定の日に引落してください。この取扱いにあたり、当座勘定規定、またはその他の預金規定にかかわらず、当座小切手または払戻請求書は提出しません。</t>
    <rPh sb="0" eb="1">
      <t>キ</t>
    </rPh>
    <rPh sb="1" eb="3">
      <t>キンコ</t>
    </rPh>
    <rPh sb="7" eb="9">
      <t>トウホウ</t>
    </rPh>
    <rPh sb="9" eb="11">
      <t>メイギ</t>
    </rPh>
    <rPh sb="12" eb="14">
      <t>ジョウキ</t>
    </rPh>
    <rPh sb="14" eb="16">
      <t>コウザ</t>
    </rPh>
    <rPh sb="19" eb="21">
      <t>ソウキン</t>
    </rPh>
    <rPh sb="21" eb="23">
      <t>シキン</t>
    </rPh>
    <rPh sb="26" eb="27">
      <t>ショ</t>
    </rPh>
    <rPh sb="27" eb="30">
      <t>テスウリョウ</t>
    </rPh>
    <rPh sb="39" eb="41">
      <t>ヒキオトシ</t>
    </rPh>
    <rPh sb="50" eb="52">
      <t>トリアツカ</t>
    </rPh>
    <rPh sb="58" eb="60">
      <t>トウザ</t>
    </rPh>
    <rPh sb="60" eb="62">
      <t>カンジョウ</t>
    </rPh>
    <rPh sb="62" eb="64">
      <t>キテイ</t>
    </rPh>
    <rPh sb="70" eb="71">
      <t>ホカ</t>
    </rPh>
    <rPh sb="72" eb="74">
      <t>ヨキン</t>
    </rPh>
    <rPh sb="74" eb="76">
      <t>キテイ</t>
    </rPh>
    <rPh sb="83" eb="85">
      <t>トウザ</t>
    </rPh>
    <rPh sb="85" eb="88">
      <t>コギッテ</t>
    </rPh>
    <rPh sb="91" eb="92">
      <t>ハラ</t>
    </rPh>
    <rPh sb="92" eb="93">
      <t>モド</t>
    </rPh>
    <rPh sb="93" eb="96">
      <t>セイキュウショ</t>
    </rPh>
    <phoneticPr fontId="6"/>
  </si>
  <si>
    <r>
      <t>◇　白枠内を入力してください。</t>
    </r>
    <r>
      <rPr>
        <sz val="11"/>
        <color rgb="FFFF0000"/>
        <rFont val="Meiryo UI"/>
        <family val="3"/>
        <charset val="128"/>
      </rPr>
      <t>全て半角・英字大文字</t>
    </r>
    <r>
      <rPr>
        <sz val="11"/>
        <color theme="1"/>
        <rFont val="Meiryo UI"/>
        <family val="3"/>
        <charset val="128"/>
      </rPr>
      <t>で入力してください。</t>
    </r>
    <rPh sb="2" eb="3">
      <t>シロ</t>
    </rPh>
    <rPh sb="3" eb="5">
      <t>ワクナイ</t>
    </rPh>
    <rPh sb="6" eb="8">
      <t>ニュウリョク</t>
    </rPh>
    <rPh sb="15" eb="16">
      <t>スベ</t>
    </rPh>
    <rPh sb="17" eb="19">
      <t>ハンカク</t>
    </rPh>
    <rPh sb="20" eb="22">
      <t>エイジ</t>
    </rPh>
    <rPh sb="22" eb="25">
      <t>オオモジ</t>
    </rPh>
    <rPh sb="26" eb="28">
      <t>ニュウリョク</t>
    </rPh>
    <phoneticPr fontId="1"/>
  </si>
  <si>
    <t>⑭銀行コード情報
(SWIFT，ABA，BIC 等)</t>
    <rPh sb="1" eb="3">
      <t>ギンコウ</t>
    </rPh>
    <rPh sb="6" eb="8">
      <t>ジョウホウ</t>
    </rPh>
    <rPh sb="24" eb="25">
      <t>トウ</t>
    </rPh>
    <phoneticPr fontId="1"/>
  </si>
  <si>
    <t>その他</t>
    <rPh sb="2" eb="3">
      <t>ホカ</t>
    </rPh>
    <phoneticPr fontId="1"/>
  </si>
  <si>
    <t>2.ご送金人(ご依頼人)情報をご入力ください(FROM)</t>
    <rPh sb="3" eb="5">
      <t>ソウキン</t>
    </rPh>
    <rPh sb="5" eb="6">
      <t>ニン</t>
    </rPh>
    <rPh sb="8" eb="11">
      <t>イライニン</t>
    </rPh>
    <rPh sb="12" eb="14">
      <t>ジョウホウ</t>
    </rPh>
    <rPh sb="16" eb="18">
      <t>ニュウリョク</t>
    </rPh>
    <phoneticPr fontId="1"/>
  </si>
  <si>
    <t>・SWIFT(BIC)コードは、必ずご記入ください。
　※その他銀行コードを把握されている場合はSWIFTコードと区別
　　しコードの種類が分かるように入力してください。
【その他銀行コード例】ABA(ROUTING)No.9桁(アメリカ)、
　　　　　　　　　　　　　　 BSB No６桁(オーストラリア)</t>
    <phoneticPr fontId="1"/>
  </si>
  <si>
    <t>⑭銀行コード情報
(SWIFT，ABA，」BIC 等)</t>
    <rPh sb="1" eb="3">
      <t>ギンコウ</t>
    </rPh>
    <rPh sb="6" eb="8">
      <t>ジョウホウ</t>
    </rPh>
    <rPh sb="25" eb="26">
      <t>トウ</t>
    </rPh>
    <phoneticPr fontId="1"/>
  </si>
  <si>
    <r>
      <t>・送金方法をプルダウンから選択してください。
　※</t>
    </r>
    <r>
      <rPr>
        <sz val="10"/>
        <color theme="1"/>
        <rFont val="ＭＳ Ｐゴシック"/>
        <family val="3"/>
        <charset val="128"/>
        <scheme val="minor"/>
      </rPr>
      <t>国外金融機関へ送金する際は海外向電信送金を選択してください。</t>
    </r>
    <rPh sb="1" eb="3">
      <t>ソウキン</t>
    </rPh>
    <rPh sb="3" eb="5">
      <t>ホウホウ</t>
    </rPh>
    <rPh sb="13" eb="15">
      <t>センタク</t>
    </rPh>
    <rPh sb="25" eb="27">
      <t>コクガイ</t>
    </rPh>
    <rPh sb="27" eb="29">
      <t>キンユウ</t>
    </rPh>
    <rPh sb="29" eb="31">
      <t>キカン</t>
    </rPh>
    <rPh sb="32" eb="34">
      <t>ソウキン</t>
    </rPh>
    <rPh sb="36" eb="37">
      <t>サイ</t>
    </rPh>
    <rPh sb="38" eb="40">
      <t>カイガイ</t>
    </rPh>
    <rPh sb="40" eb="41">
      <t>ム</t>
    </rPh>
    <rPh sb="41" eb="43">
      <t>デンシン</t>
    </rPh>
    <rPh sb="43" eb="45">
      <t>ソウキン</t>
    </rPh>
    <rPh sb="46" eb="48">
      <t>センタク</t>
    </rPh>
    <phoneticPr fontId="1"/>
  </si>
  <si>
    <t>必ず受取銀行に届けている名前(口座名義)で入力ください。</t>
    <phoneticPr fontId="1"/>
  </si>
  <si>
    <t>・受取銀行に届けている住所を入力してください。
・中国向けは「省名」、米国・カナダ、オーストラリア向け等は
　「州名」も必ず入力してください。
・私書箱（Ｐ.Ｏ.ＢＯＸ）宛の住所はお受付できません。
　実際の住所をご入力ください。</t>
    <rPh sb="6" eb="7">
      <t>トド</t>
    </rPh>
    <phoneticPr fontId="1"/>
  </si>
  <si>
    <t>1234567</t>
    <phoneticPr fontId="1"/>
  </si>
  <si>
    <t>383　MADISON AVENUE NEW YORK CITY NY</t>
    <phoneticPr fontId="1"/>
  </si>
  <si>
    <t>・必要な場合、経由銀行を英字・半角大文字でご入力ください。
　空白の場合、当金庫指定の経由銀行へ発電を行います。</t>
    <rPh sb="12" eb="14">
      <t>エイジ</t>
    </rPh>
    <rPh sb="15" eb="17">
      <t>ハンカク</t>
    </rPh>
    <rPh sb="17" eb="20">
      <t>オオモジ</t>
    </rPh>
    <phoneticPr fontId="1"/>
  </si>
  <si>
    <t>規制の内容は京都中央信用金庫ホームページの「外国送金等外国為替取引をご利用のお客様へ」に掲載しています。　
掲載場所：https://www.chushin.co.jp/business/overseas/customers/</t>
    <rPh sb="0" eb="2">
      <t>キセイ</t>
    </rPh>
    <rPh sb="3" eb="5">
      <t>ナイヨウ</t>
    </rPh>
    <rPh sb="6" eb="8">
      <t>キョウト</t>
    </rPh>
    <rPh sb="8" eb="10">
      <t>チュウオウ</t>
    </rPh>
    <rPh sb="10" eb="12">
      <t>シンヨウ</t>
    </rPh>
    <rPh sb="12" eb="14">
      <t>キンコ</t>
    </rPh>
    <rPh sb="22" eb="24">
      <t>ガイコク</t>
    </rPh>
    <rPh sb="24" eb="26">
      <t>ソウキン</t>
    </rPh>
    <rPh sb="26" eb="27">
      <t>トウ</t>
    </rPh>
    <rPh sb="27" eb="29">
      <t>ガイコク</t>
    </rPh>
    <rPh sb="29" eb="31">
      <t>カワセ</t>
    </rPh>
    <rPh sb="31" eb="33">
      <t>トリヒキ</t>
    </rPh>
    <rPh sb="35" eb="37">
      <t>リヨウ</t>
    </rPh>
    <rPh sb="39" eb="40">
      <t>キャク</t>
    </rPh>
    <rPh sb="40" eb="41">
      <t>サマ</t>
    </rPh>
    <rPh sb="44" eb="46">
      <t>ケイサイ</t>
    </rPh>
    <rPh sb="54" eb="56">
      <t>ケイサイ</t>
    </rPh>
    <rPh sb="56" eb="58">
      <t>バショ</t>
    </rPh>
    <phoneticPr fontId="6"/>
  </si>
  <si>
    <t>⑧送金方法
（PAYMENT TYPE）</t>
    <rPh sb="1" eb="3">
      <t>ソウキン</t>
    </rPh>
    <rPh sb="3" eb="5">
      <t>ホウホウ</t>
    </rPh>
    <phoneticPr fontId="1"/>
  </si>
  <si>
    <t>⑨支払方法
（PAYMENT INSTRUCTION）</t>
    <rPh sb="1" eb="3">
      <t>シハラ</t>
    </rPh>
    <rPh sb="3" eb="5">
      <t>ホウホウ</t>
    </rPh>
    <phoneticPr fontId="1"/>
  </si>
  <si>
    <t>⑩支払銀行手数料
（PAYING BANK CHARGE）</t>
    <rPh sb="1" eb="3">
      <t>シハラ</t>
    </rPh>
    <rPh sb="3" eb="5">
      <t>ギンコウ</t>
    </rPh>
    <rPh sb="5" eb="8">
      <t>テスウリョウ</t>
    </rPh>
    <phoneticPr fontId="1"/>
  </si>
  <si>
    <t>USD</t>
    <phoneticPr fontId="1"/>
  </si>
  <si>
    <t>91,KANKOBOKO-CHO,SHIJODORI-MUROMACHI-HIGASHIIRU,SHIMOGYO-KU,KYOTO-CITY,KYOTO,JAPAN</t>
    <phoneticPr fontId="1"/>
  </si>
  <si>
    <t>JP MORGAN CHASE BANK,N.A</t>
    <phoneticPr fontId="1"/>
  </si>
  <si>
    <t>383 MADISON AVENUE NEW YORK CITY NY</t>
    <phoneticPr fontId="1"/>
  </si>
  <si>
    <t>United States</t>
    <phoneticPr fontId="1"/>
  </si>
  <si>
    <t>CHASUS33XXX</t>
    <phoneticPr fontId="1"/>
  </si>
  <si>
    <t>CHUSHIN CO.,LTD</t>
    <phoneticPr fontId="1"/>
  </si>
  <si>
    <t>United States</t>
    <phoneticPr fontId="1"/>
  </si>
  <si>
    <t>INVOICE NO20240401</t>
    <phoneticPr fontId="1"/>
  </si>
  <si>
    <t>WOODEN TOYS</t>
    <phoneticPr fontId="1"/>
  </si>
  <si>
    <t>木製のおもちゃ</t>
    <rPh sb="0" eb="2">
      <t>モクセイ</t>
    </rPh>
    <phoneticPr fontId="1"/>
  </si>
  <si>
    <t>USA</t>
    <phoneticPr fontId="1"/>
  </si>
  <si>
    <t>NEWYORK</t>
    <phoneticPr fontId="1"/>
  </si>
  <si>
    <t>OSAKA</t>
    <phoneticPr fontId="1"/>
  </si>
  <si>
    <t>JPY</t>
    <phoneticPr fontId="1"/>
  </si>
  <si>
    <t>円貨（スポット）</t>
    <rPh sb="0" eb="2">
      <t>エンカ</t>
    </rPh>
    <phoneticPr fontId="1"/>
  </si>
  <si>
    <t>ご依頼人負担</t>
    <rPh sb="1" eb="4">
      <t>イライニン</t>
    </rPh>
    <rPh sb="4" eb="6">
      <t>フタン</t>
    </rPh>
    <phoneticPr fontId="1"/>
  </si>
  <si>
    <t>海外向電信送金</t>
    <rPh sb="0" eb="2">
      <t>カイガイ</t>
    </rPh>
    <rPh sb="2" eb="3">
      <t>ム</t>
    </rPh>
    <rPh sb="3" eb="5">
      <t>デンシン</t>
    </rPh>
    <rPh sb="5" eb="7">
      <t>ソウキン</t>
    </rPh>
    <phoneticPr fontId="1"/>
  </si>
  <si>
    <r>
      <t>◇白枠内を入力してください。</t>
    </r>
    <r>
      <rPr>
        <sz val="11"/>
        <color rgb="FFFF0000"/>
        <rFont val="Meiryo UI"/>
        <family val="3"/>
        <charset val="128"/>
      </rPr>
      <t>全て半角・英字大文字</t>
    </r>
    <r>
      <rPr>
        <sz val="11"/>
        <color theme="1"/>
        <rFont val="Meiryo UI"/>
        <family val="3"/>
        <charset val="128"/>
      </rPr>
      <t>で入力してください。</t>
    </r>
    <rPh sb="1" eb="2">
      <t>シロ</t>
    </rPh>
    <rPh sb="2" eb="4">
      <t>ワクナイ</t>
    </rPh>
    <rPh sb="5" eb="7">
      <t>ニュウリョク</t>
    </rPh>
    <rPh sb="14" eb="15">
      <t>スベ</t>
    </rPh>
    <rPh sb="16" eb="18">
      <t>ハンカク</t>
    </rPh>
    <rPh sb="19" eb="21">
      <t>エイジ</t>
    </rPh>
    <rPh sb="21" eb="24">
      <t>オオモジ</t>
    </rPh>
    <rPh sb="25" eb="27">
      <t>ニュウリョク</t>
    </rPh>
    <phoneticPr fontId="1"/>
  </si>
  <si>
    <t>通知払</t>
  </si>
  <si>
    <t>手数料お引落し口座</t>
    <rPh sb="0" eb="3">
      <t>テスウリョウ</t>
    </rPh>
    <rPh sb="4" eb="6">
      <t>ヒキオトシ</t>
    </rPh>
    <rPh sb="7" eb="9">
      <t>コウザ</t>
    </rPh>
    <phoneticPr fontId="6"/>
  </si>
  <si>
    <t>・送金資金のお引落し口座店番の数字(3桁)をご入力ください。
・外貨普通預金からお引落しの場合を001とご入力ください。</t>
    <rPh sb="7" eb="8">
      <t>ヒ</t>
    </rPh>
    <rPh sb="8" eb="9">
      <t>オト</t>
    </rPh>
    <rPh sb="41" eb="42">
      <t>ヒ</t>
    </rPh>
    <rPh sb="42" eb="43">
      <t>オト</t>
    </rPh>
    <phoneticPr fontId="1"/>
  </si>
  <si>
    <r>
      <t>・プルダウンよりお引落し口座の通貨を選択してください。
・</t>
    </r>
    <r>
      <rPr>
        <sz val="11"/>
        <rFont val="ＭＳ Ｐゴシック"/>
        <family val="3"/>
        <charset val="128"/>
        <scheme val="minor"/>
      </rPr>
      <t>外貨普通預金以外から出金は全て</t>
    </r>
    <r>
      <rPr>
        <sz val="11"/>
        <color rgb="FFFF0000"/>
        <rFont val="ＭＳ Ｐゴシック"/>
        <family val="3"/>
        <charset val="128"/>
        <scheme val="minor"/>
      </rPr>
      <t>「日本円」</t>
    </r>
    <r>
      <rPr>
        <sz val="11"/>
        <rFont val="ＭＳ Ｐゴシック"/>
        <family val="3"/>
        <charset val="128"/>
        <scheme val="minor"/>
      </rPr>
      <t>を選択してください。</t>
    </r>
    <rPh sb="9" eb="10">
      <t>ヒ</t>
    </rPh>
    <rPh sb="10" eb="11">
      <t>オ</t>
    </rPh>
    <rPh sb="12" eb="14">
      <t>コウザ</t>
    </rPh>
    <rPh sb="15" eb="17">
      <t>ツウカ</t>
    </rPh>
    <rPh sb="18" eb="20">
      <t>センタク</t>
    </rPh>
    <phoneticPr fontId="1"/>
  </si>
  <si>
    <r>
      <t>プルダウンより代金決済方法を選択してください。
　</t>
    </r>
    <r>
      <rPr>
        <u/>
        <sz val="11"/>
        <color theme="1"/>
        <rFont val="ＭＳ Ｐゴシック"/>
        <family val="3"/>
        <charset val="128"/>
        <scheme val="minor"/>
      </rPr>
      <t>円建：</t>
    </r>
    <r>
      <rPr>
        <sz val="11"/>
        <color theme="1"/>
        <rFont val="ＭＳ Ｐゴシック"/>
        <family val="2"/>
        <scheme val="minor"/>
      </rPr>
      <t>送金される通貨が日本円建の場合
　</t>
    </r>
    <r>
      <rPr>
        <u/>
        <sz val="11"/>
        <color theme="1"/>
        <rFont val="ＭＳ Ｐゴシック"/>
        <family val="3"/>
        <charset val="128"/>
        <scheme val="minor"/>
      </rPr>
      <t>円貨(スポット)</t>
    </r>
    <r>
      <rPr>
        <sz val="11"/>
        <color theme="1"/>
        <rFont val="ＭＳ Ｐゴシック"/>
        <family val="2"/>
        <scheme val="minor"/>
      </rPr>
      <t>：送金される通貨が外貨建の場合。送金資金を実　
　行日当日のTTS相場でご指定の</t>
    </r>
    <r>
      <rPr>
        <sz val="11"/>
        <color rgb="FFFF0000"/>
        <rFont val="ＭＳ Ｐゴシック"/>
        <family val="3"/>
        <charset val="128"/>
        <scheme val="minor"/>
      </rPr>
      <t>円貨口座</t>
    </r>
    <r>
      <rPr>
        <sz val="11"/>
        <color theme="1"/>
        <rFont val="ＭＳ Ｐゴシック"/>
        <family val="2"/>
        <scheme val="minor"/>
      </rPr>
      <t>よりお引落しします。
　</t>
    </r>
    <r>
      <rPr>
        <u/>
        <sz val="11"/>
        <color theme="1"/>
        <rFont val="ＭＳ Ｐゴシック"/>
        <family val="3"/>
        <charset val="128"/>
        <scheme val="minor"/>
      </rPr>
      <t>外貨</t>
    </r>
    <r>
      <rPr>
        <sz val="11"/>
        <color theme="1"/>
        <rFont val="ＭＳ Ｐゴシック"/>
        <family val="2"/>
        <scheme val="minor"/>
      </rPr>
      <t>：送金される通貨が外貨建ての場合、送金代り金を当該
　　　　　外貨普通口座より引落しします。
　</t>
    </r>
    <r>
      <rPr>
        <u/>
        <sz val="11"/>
        <color theme="1"/>
        <rFont val="ＭＳ Ｐゴシック"/>
        <family val="3"/>
        <charset val="128"/>
        <scheme val="minor"/>
      </rPr>
      <t>円貨(為替予約)</t>
    </r>
    <r>
      <rPr>
        <sz val="11"/>
        <color theme="1"/>
        <rFont val="ＭＳ Ｐゴシック"/>
        <family val="2"/>
        <scheme val="minor"/>
      </rPr>
      <t>：当金庫と外国為替先物予約取引を契約されて
　いるお客様のみ選択可能です。</t>
    </r>
    <rPh sb="7" eb="9">
      <t>ダイキン</t>
    </rPh>
    <rPh sb="9" eb="11">
      <t>ケッサイ</t>
    </rPh>
    <rPh sb="11" eb="13">
      <t>ホウホウ</t>
    </rPh>
    <rPh sb="14" eb="16">
      <t>センタク</t>
    </rPh>
    <rPh sb="100" eb="102">
      <t>ヒキオトシ</t>
    </rPh>
    <rPh sb="134" eb="136">
      <t>トウガイ</t>
    </rPh>
    <rPh sb="142" eb="144">
      <t>ガイカ</t>
    </rPh>
    <rPh sb="144" eb="146">
      <t>フツウ</t>
    </rPh>
    <rPh sb="146" eb="148">
      <t>コウザ</t>
    </rPh>
    <rPh sb="150" eb="151">
      <t>ヒ</t>
    </rPh>
    <rPh sb="151" eb="152">
      <t>オ</t>
    </rPh>
    <phoneticPr fontId="1"/>
  </si>
  <si>
    <r>
      <t>・外国送金の受付はお取引店舗の窓口に限られています。
・手数料のお引落とし口座は円貨口座のみご指定可能です。
・</t>
    </r>
    <r>
      <rPr>
        <sz val="11"/>
        <color rgb="FFFF0000"/>
        <rFont val="ＭＳ Ｐゴシック"/>
        <family val="3"/>
        <charset val="128"/>
        <scheme val="minor"/>
      </rPr>
      <t>送金資金引落とし口座が円貨口座の場合、手数料のお支払い
　については同一口座からのお引落しとなります。</t>
    </r>
    <rPh sb="56" eb="58">
      <t>ソウキン</t>
    </rPh>
    <rPh sb="58" eb="60">
      <t>シキン</t>
    </rPh>
    <rPh sb="60" eb="61">
      <t>ヒ</t>
    </rPh>
    <rPh sb="61" eb="62">
      <t>オ</t>
    </rPh>
    <rPh sb="64" eb="66">
      <t>コウザ</t>
    </rPh>
    <rPh sb="67" eb="69">
      <t>エンカ</t>
    </rPh>
    <rPh sb="69" eb="71">
      <t>コウザ</t>
    </rPh>
    <rPh sb="72" eb="74">
      <t>バアイ</t>
    </rPh>
    <rPh sb="75" eb="78">
      <t>テスウリョウ</t>
    </rPh>
    <rPh sb="80" eb="82">
      <t>シハラ</t>
    </rPh>
    <rPh sb="90" eb="92">
      <t>ドウイツ</t>
    </rPh>
    <rPh sb="92" eb="94">
      <t>コウザ</t>
    </rPh>
    <rPh sb="98" eb="99">
      <t>ヒ</t>
    </rPh>
    <rPh sb="99" eb="100">
      <t>オ</t>
    </rPh>
    <phoneticPr fontId="1"/>
  </si>
  <si>
    <r>
      <t>・海外銀行における手数料を負担される方を選択してください
　</t>
    </r>
    <r>
      <rPr>
        <sz val="10"/>
        <color theme="1"/>
        <rFont val="ＭＳ Ｐゴシック"/>
        <family val="3"/>
        <charset val="128"/>
        <scheme val="minor"/>
      </rPr>
      <t>※海外銀行において手数料が発生します。
　※「ご依頼人負担」の場合、別途支払銀行手数料を指定口座より
　　　お引落としします。
　※海外の受取人銀行によっては、「ご依頼人負担」とされた場合でも
     独自の基準で受取人より手数料を徴求することがあります。</t>
    </r>
    <rPh sb="99" eb="101">
      <t>ウケトリ</t>
    </rPh>
    <rPh sb="101" eb="102">
      <t>ニン</t>
    </rPh>
    <phoneticPr fontId="1"/>
  </si>
  <si>
    <t>・プルダウンよりお引落し口座の科目を選択してください。
・「普通預金」および「当座預金」がご利用いただけます。</t>
    <rPh sb="9" eb="10">
      <t>ヒ</t>
    </rPh>
    <rPh sb="10" eb="11">
      <t>オ</t>
    </rPh>
    <rPh sb="12" eb="14">
      <t>コウザ</t>
    </rPh>
    <rPh sb="15" eb="17">
      <t>カモク</t>
    </rPh>
    <rPh sb="18" eb="20">
      <t>センタク</t>
    </rPh>
    <phoneticPr fontId="1"/>
  </si>
  <si>
    <t>https://www.chushin.co.jp/regulation/</t>
    <phoneticPr fontId="1"/>
  </si>
  <si>
    <t>公開：2024年5月</t>
  </si>
  <si>
    <t>印刷シート見本</t>
    <rPh sb="0" eb="2">
      <t>インサツ</t>
    </rPh>
    <rPh sb="5" eb="7">
      <t>ミホン</t>
    </rPh>
    <phoneticPr fontId="1"/>
  </si>
  <si>
    <t>通貨【　　 　　　　】</t>
    <rPh sb="0" eb="2">
      <t>ツウカ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</si>
</sst>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Red]\(#,##0.00\)"/>
    <numFmt numFmtId="178" formatCode="#,##0_ "/>
    <numFmt numFmtId="179" formatCode="000"/>
  </numFmts>
  <fonts count="42">
    <font>
      <sz val="11"/>
      <color theme="1"/>
      <name val="ＭＳ Ｐゴシック"/>
      <family val="2"/>
      <scheme val="minor"/>
    </font>
    <font>
      <sz val="6"/>
      <name val="ＭＳ Ｐゴシック"/>
      <family val="3"/>
      <charset val="128"/>
      <scheme val="minor"/>
    </font>
    <font>
      <sz val="14"/>
      <color theme="1"/>
      <name val="Meiryo UI"/>
      <family val="3"/>
      <charset val="128"/>
    </font>
    <font>
      <sz val="11"/>
      <color theme="1"/>
      <name val="Meiryo UI"/>
      <family val="3"/>
      <charset val="128"/>
    </font>
    <font>
      <sz val="8"/>
      <color theme="1"/>
      <name val="Meiryo UI"/>
      <family val="3"/>
      <charset val="128"/>
    </font>
    <font>
      <sz val="8"/>
      <color theme="1"/>
      <name val="ＭＳ Ｐゴシック"/>
      <family val="2"/>
      <scheme val="minor"/>
    </font>
    <font>
      <sz val="6"/>
      <name val="ＭＳ Ｐゴシック"/>
      <family val="2"/>
      <charset val="128"/>
      <scheme val="minor"/>
    </font>
    <font>
      <b/>
      <sz val="10"/>
      <color theme="1"/>
      <name val="Meiryo UI"/>
      <family val="3"/>
      <charset val="128"/>
    </font>
    <font>
      <b/>
      <sz val="14"/>
      <color theme="1"/>
      <name val="Meiryo UI"/>
      <family val="3"/>
      <charset val="128"/>
    </font>
    <font>
      <b/>
      <sz val="14"/>
      <color theme="1"/>
      <name val="ＭＳ Ｐゴシック"/>
      <family val="2"/>
      <scheme val="minor"/>
    </font>
    <font>
      <b/>
      <sz val="8"/>
      <color theme="1"/>
      <name val="Meiryo UI"/>
      <family val="3"/>
      <charset val="128"/>
    </font>
    <font>
      <sz val="7"/>
      <color theme="1"/>
      <name val="Meiryo UI"/>
      <family val="3"/>
      <charset val="128"/>
    </font>
    <font>
      <sz val="11"/>
      <color rgb="FFFF0000"/>
      <name val="Meiryo UI"/>
      <family val="3"/>
      <charset val="128"/>
    </font>
    <font>
      <sz val="11"/>
      <color theme="1"/>
      <name val="HGP教科書体"/>
      <family val="1"/>
      <charset val="128"/>
    </font>
    <font>
      <sz val="9"/>
      <color theme="1"/>
      <name val="ＭＳ Ｐゴシック"/>
      <family val="2"/>
      <scheme val="minor"/>
    </font>
    <font>
      <sz val="9"/>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9"/>
      <color theme="1"/>
      <name val="Meiryo UI"/>
      <family val="3"/>
      <charset val="128"/>
    </font>
    <font>
      <sz val="9.5"/>
      <color theme="1"/>
      <name val="Meiryo UI"/>
      <family val="3"/>
      <charset val="128"/>
    </font>
    <font>
      <b/>
      <sz val="9.5"/>
      <color theme="1"/>
      <name val="Meiryo UI"/>
      <family val="3"/>
      <charset val="128"/>
    </font>
    <font>
      <sz val="6"/>
      <color theme="1"/>
      <name val="Meiryo UI"/>
      <family val="3"/>
      <charset val="128"/>
    </font>
    <font>
      <u/>
      <sz val="11"/>
      <color theme="10"/>
      <name val="ＭＳ Ｐゴシック"/>
      <family val="2"/>
      <scheme val="minor"/>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2"/>
      <color rgb="FF0070C0"/>
      <name val="ＭＳ Ｐゴシック"/>
      <family val="3"/>
      <charset val="128"/>
      <scheme val="minor"/>
    </font>
    <font>
      <sz val="12"/>
      <color theme="1"/>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1"/>
      <color theme="0"/>
      <name val="ＭＳ Ｐゴシック"/>
      <family val="2"/>
      <scheme val="minor"/>
    </font>
    <font>
      <sz val="11"/>
      <color rgb="FF000000"/>
      <name val="ＭＳ Ｐゴシック"/>
      <family val="3"/>
      <charset val="128"/>
    </font>
    <font>
      <u/>
      <sz val="11"/>
      <color theme="1"/>
      <name val="ＭＳ Ｐゴシック"/>
      <family val="3"/>
      <charset val="128"/>
      <scheme val="minor"/>
    </font>
    <font>
      <sz val="10.5"/>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Ｐゴシック"/>
      <family val="2"/>
      <scheme val="minor"/>
    </font>
    <font>
      <b/>
      <sz val="12"/>
      <color theme="1"/>
      <name val="Meiryo UI"/>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19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top/>
      <bottom style="medium">
        <color rgb="FFFF0000"/>
      </bottom>
      <diagonal/>
    </border>
    <border>
      <left style="thin">
        <color indexed="64"/>
      </left>
      <right/>
      <top/>
      <bottom style="medium">
        <color rgb="FFFF0000"/>
      </bottom>
      <diagonal/>
    </border>
    <border>
      <left style="medium">
        <color rgb="FFFF0000"/>
      </left>
      <right/>
      <top style="thin">
        <color indexed="64"/>
      </top>
      <bottom/>
      <diagonal/>
    </border>
    <border>
      <left style="medium">
        <color rgb="FFFF0000"/>
      </left>
      <right/>
      <top/>
      <bottom/>
      <diagonal/>
    </border>
    <border>
      <left style="medium">
        <color rgb="FFFF0000"/>
      </left>
      <right/>
      <top/>
      <bottom style="medium">
        <color rgb="FFFF0000"/>
      </bottom>
      <diagonal/>
    </border>
    <border>
      <left style="medium">
        <color rgb="FFFF0000"/>
      </left>
      <right/>
      <top/>
      <bottom style="thin">
        <color indexed="64"/>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thin">
        <color indexed="64"/>
      </top>
      <bottom style="thin">
        <color indexed="64"/>
      </bottom>
      <diagonal/>
    </border>
    <border>
      <left/>
      <right style="medium">
        <color rgb="FFFF0000"/>
      </right>
      <top/>
      <bottom style="medium">
        <color rgb="FFFF0000"/>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thin">
        <color indexed="64"/>
      </right>
      <top style="medium">
        <color rgb="FFFF0000"/>
      </top>
      <bottom style="thin">
        <color indexed="64"/>
      </bottom>
      <diagonal/>
    </border>
    <border>
      <left style="hair">
        <color theme="1"/>
      </left>
      <right style="hair">
        <color theme="1"/>
      </right>
      <top style="hair">
        <color theme="1"/>
      </top>
      <bottom style="hair">
        <color theme="1"/>
      </bottom>
      <diagonal/>
    </border>
    <border>
      <left/>
      <right style="hair">
        <color theme="1"/>
      </right>
      <top style="hair">
        <color theme="1"/>
      </top>
      <bottom/>
      <diagonal/>
    </border>
    <border>
      <left/>
      <right style="hair">
        <color theme="1"/>
      </right>
      <top/>
      <bottom style="hair">
        <color theme="1"/>
      </bottom>
      <diagonal/>
    </border>
    <border>
      <left style="hair">
        <color theme="1"/>
      </left>
      <right/>
      <top style="hair">
        <color theme="1"/>
      </top>
      <bottom style="hair">
        <color theme="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medium">
        <color rgb="FFFF0000"/>
      </left>
      <right/>
      <top style="medium">
        <color rgb="FFFF0000"/>
      </top>
      <bottom/>
      <diagonal/>
    </border>
    <border>
      <left/>
      <right/>
      <top style="medium">
        <color rgb="FFFF0000"/>
      </top>
      <bottom/>
      <diagonal/>
    </border>
    <border>
      <left style="medium">
        <color theme="3" tint="0.59999389629810485"/>
      </left>
      <right/>
      <top style="medium">
        <color theme="3" tint="0.59999389629810485"/>
      </top>
      <bottom style="medium">
        <color theme="3" tint="0.59999389629810485"/>
      </bottom>
      <diagonal/>
    </border>
    <border>
      <left/>
      <right/>
      <top style="medium">
        <color theme="3" tint="0.59999389629810485"/>
      </top>
      <bottom style="medium">
        <color theme="3" tint="0.59999389629810485"/>
      </bottom>
      <diagonal/>
    </border>
    <border>
      <left/>
      <right style="medium">
        <color theme="3" tint="0.59999389629810485"/>
      </right>
      <top style="medium">
        <color theme="3" tint="0.59999389629810485"/>
      </top>
      <bottom style="medium">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medium">
        <color rgb="FFFF0000"/>
      </right>
      <top style="medium">
        <color rgb="FFFF0000"/>
      </top>
      <bottom/>
      <diagonal/>
    </border>
    <border>
      <left style="dotted">
        <color indexed="64"/>
      </left>
      <right/>
      <top style="thin">
        <color indexed="64"/>
      </top>
      <bottom/>
      <diagonal/>
    </border>
    <border>
      <left style="thin">
        <color theme="3" tint="0.59999389629810485"/>
      </left>
      <right/>
      <top style="thin">
        <color theme="3" tint="0.59999389629810485"/>
      </top>
      <bottom style="thin">
        <color theme="3" tint="0.59999389629810485"/>
      </bottom>
      <diagonal/>
    </border>
    <border>
      <left style="hair">
        <color theme="3" tint="0.79998168889431442"/>
      </left>
      <right style="hair">
        <color theme="3" tint="0.79998168889431442"/>
      </right>
      <top style="hair">
        <color theme="3" tint="0.79998168889431442"/>
      </top>
      <bottom style="hair">
        <color theme="3" tint="0.79998168889431442"/>
      </bottom>
      <diagonal/>
    </border>
    <border>
      <left style="thin">
        <color theme="3" tint="0.59999389629810485"/>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style="hair">
        <color theme="3" tint="0.79998168889431442"/>
      </left>
      <right style="hair">
        <color theme="3" tint="0.79998168889431442"/>
      </right>
      <top style="hair">
        <color theme="3" tint="0.79998168889431442"/>
      </top>
      <bottom/>
      <diagonal/>
    </border>
    <border>
      <left/>
      <right style="hair">
        <color theme="3" tint="0.79998168889431442"/>
      </right>
      <top style="hair">
        <color theme="3" tint="0.79998168889431442"/>
      </top>
      <bottom/>
      <diagonal/>
    </border>
    <border>
      <left/>
      <right style="hair">
        <color theme="3" tint="0.79998168889431442"/>
      </right>
      <top style="hair">
        <color theme="3" tint="0.79998168889431442"/>
      </top>
      <bottom style="hair">
        <color theme="3" tint="0.79998168889431442"/>
      </bottom>
      <diagonal/>
    </border>
    <border>
      <left/>
      <right/>
      <top style="thin">
        <color indexed="64"/>
      </top>
      <bottom style="thin">
        <color theme="1"/>
      </bottom>
      <diagonal/>
    </border>
    <border>
      <left style="medium">
        <color rgb="FFFF0000"/>
      </left>
      <right/>
      <top style="thin">
        <color indexed="64"/>
      </top>
      <bottom style="thin">
        <color theme="1"/>
      </bottom>
      <diagonal/>
    </border>
    <border>
      <left/>
      <right style="dotted">
        <color indexed="64"/>
      </right>
      <top/>
      <bottom/>
      <diagonal/>
    </border>
    <border>
      <left style="dotted">
        <color indexed="64"/>
      </left>
      <right/>
      <top/>
      <bottom/>
      <diagonal/>
    </border>
    <border>
      <left/>
      <right/>
      <top style="thin">
        <color indexed="64"/>
      </top>
      <bottom style="medium">
        <color rgb="FFFF000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hair">
        <color theme="3" tint="0.79998168889431442"/>
      </left>
      <right style="hair">
        <color theme="3" tint="0.79998168889431442"/>
      </right>
      <top/>
      <bottom style="thin">
        <color theme="3" tint="0.59999389629810485"/>
      </bottom>
      <diagonal/>
    </border>
    <border>
      <left/>
      <right style="thin">
        <color rgb="FF0070C0"/>
      </right>
      <top/>
      <bottom/>
      <diagonal/>
    </border>
    <border>
      <left/>
      <right/>
      <top style="thin">
        <color rgb="FF0070C0"/>
      </top>
      <bottom/>
      <diagonal/>
    </border>
    <border>
      <left style="hair">
        <color theme="3" tint="0.79998168889431442"/>
      </left>
      <right style="hair">
        <color theme="3" tint="0.79998168889431442"/>
      </right>
      <top/>
      <bottom/>
      <diagonal/>
    </border>
    <border>
      <left style="hair">
        <color theme="3" tint="0.79998168889431442"/>
      </left>
      <right style="thin">
        <color rgb="FF0070C0"/>
      </right>
      <top/>
      <bottom/>
      <diagonal/>
    </border>
    <border>
      <left/>
      <right style="hair">
        <color theme="3" tint="0.79998168889431442"/>
      </right>
      <top/>
      <bottom/>
      <diagonal/>
    </border>
    <border>
      <left/>
      <right style="thin">
        <color rgb="FF0070C0"/>
      </right>
      <top style="thin">
        <color rgb="FF0070C0"/>
      </top>
      <bottom style="thin">
        <color rgb="FF0070C0"/>
      </bottom>
      <diagonal/>
    </border>
    <border>
      <left style="hair">
        <color theme="3" tint="0.79998168889431442"/>
      </left>
      <right style="hair">
        <color theme="3" tint="0.79998168889431442"/>
      </right>
      <top style="thin">
        <color rgb="FF0070C0"/>
      </top>
      <bottom style="thin">
        <color rgb="FF0070C0"/>
      </bottom>
      <diagonal/>
    </border>
    <border>
      <left style="hair">
        <color theme="3" tint="0.79998168889431442"/>
      </left>
      <right style="thin">
        <color rgb="FF0070C0"/>
      </right>
      <top style="thin">
        <color rgb="FF0070C0"/>
      </top>
      <bottom style="thin">
        <color rgb="FF0070C0"/>
      </bottom>
      <diagonal/>
    </border>
    <border>
      <left style="thin">
        <color theme="3" tint="0.59999389629810485"/>
      </left>
      <right style="thin">
        <color theme="3" tint="0.59999389629810485"/>
      </right>
      <top style="thin">
        <color rgb="FF0070C0"/>
      </top>
      <bottom style="thin">
        <color rgb="FF0070C0"/>
      </bottom>
      <diagonal/>
    </border>
    <border>
      <left style="thin">
        <color rgb="FF0070C0"/>
      </left>
      <right style="hair">
        <color theme="3" tint="0.79998168889431442"/>
      </right>
      <top/>
      <bottom style="thin">
        <color theme="3" tint="0.59999389629810485"/>
      </bottom>
      <diagonal/>
    </border>
    <border>
      <left style="thin">
        <color rgb="FF0070C0"/>
      </left>
      <right style="thin">
        <color theme="3" tint="0.59999389629810485"/>
      </right>
      <top style="thin">
        <color rgb="FF0070C0"/>
      </top>
      <bottom style="thin">
        <color rgb="FF0070C0"/>
      </bottom>
      <diagonal/>
    </border>
    <border>
      <left style="thin">
        <color theme="3" tint="0.59999389629810485"/>
      </left>
      <right style="thin">
        <color rgb="FF0070C0"/>
      </right>
      <top style="thin">
        <color rgb="FF0070C0"/>
      </top>
      <bottom style="thin">
        <color rgb="FF0070C0"/>
      </bottom>
      <diagonal/>
    </border>
    <border>
      <left/>
      <right style="hair">
        <color theme="3" tint="0.79998168889431442"/>
      </right>
      <top style="thin">
        <color rgb="FF0070C0"/>
      </top>
      <bottom style="thin">
        <color rgb="FF0070C0"/>
      </bottom>
      <diagonal/>
    </border>
    <border>
      <left style="thin">
        <color rgb="FF0070C0"/>
      </left>
      <right/>
      <top style="thin">
        <color rgb="FF0070C0"/>
      </top>
      <bottom/>
      <diagonal/>
    </border>
    <border>
      <left/>
      <right/>
      <top/>
      <bottom style="thin">
        <color rgb="FF0070C0"/>
      </bottom>
      <diagonal/>
    </border>
    <border>
      <left/>
      <right style="thin">
        <color rgb="FF0070C0"/>
      </right>
      <top/>
      <bottom style="thin">
        <color rgb="FF0070C0"/>
      </bottom>
      <diagonal/>
    </border>
    <border>
      <left style="thin">
        <color theme="3" tint="0.59999389629810485"/>
      </left>
      <right/>
      <top style="thin">
        <color rgb="FF0070C0"/>
      </top>
      <bottom style="thin">
        <color rgb="FF0070C0"/>
      </bottom>
      <diagonal/>
    </border>
    <border>
      <left style="thin">
        <color rgb="FF0070C0"/>
      </left>
      <right/>
      <top/>
      <bottom style="thin">
        <color rgb="FF0070C0"/>
      </bottom>
      <diagonal/>
    </border>
    <border>
      <left style="hair">
        <color theme="3" tint="0.79998168889431442"/>
      </left>
      <right style="hair">
        <color theme="3" tint="0.79998168889431442"/>
      </right>
      <top/>
      <bottom style="hair">
        <color theme="3" tint="0.79998168889431442"/>
      </bottom>
      <diagonal/>
    </border>
    <border>
      <left style="thin">
        <color rgb="FF0070C0"/>
      </left>
      <right style="hair">
        <color theme="3" tint="0.79998168889431442"/>
      </right>
      <top style="thin">
        <color rgb="FF0070C0"/>
      </top>
      <bottom style="hair">
        <color theme="3" tint="0.79998168889431442"/>
      </bottom>
      <diagonal/>
    </border>
    <border>
      <left style="hair">
        <color theme="3" tint="0.79998168889431442"/>
      </left>
      <right style="hair">
        <color theme="3" tint="0.79998168889431442"/>
      </right>
      <top style="thin">
        <color rgb="FF0070C0"/>
      </top>
      <bottom style="hair">
        <color theme="3" tint="0.79998168889431442"/>
      </bottom>
      <diagonal/>
    </border>
    <border>
      <left style="hair">
        <color theme="3" tint="0.79998168889431442"/>
      </left>
      <right style="thin">
        <color rgb="FF0070C0"/>
      </right>
      <top style="thin">
        <color rgb="FF0070C0"/>
      </top>
      <bottom style="hair">
        <color theme="3" tint="0.79998168889431442"/>
      </bottom>
      <diagonal/>
    </border>
    <border>
      <left style="thin">
        <color rgb="FF0070C0"/>
      </left>
      <right style="hair">
        <color theme="3" tint="0.79998168889431442"/>
      </right>
      <top style="hair">
        <color theme="3" tint="0.79998168889431442"/>
      </top>
      <bottom style="hair">
        <color theme="3" tint="0.79998168889431442"/>
      </bottom>
      <diagonal/>
    </border>
    <border>
      <left style="hair">
        <color theme="3" tint="0.79998168889431442"/>
      </left>
      <right style="thin">
        <color rgb="FF0070C0"/>
      </right>
      <top style="hair">
        <color theme="3" tint="0.79998168889431442"/>
      </top>
      <bottom style="hair">
        <color theme="3" tint="0.79998168889431442"/>
      </bottom>
      <diagonal/>
    </border>
    <border>
      <left style="thin">
        <color rgb="FF0070C0"/>
      </left>
      <right style="hair">
        <color theme="3" tint="0.79998168889431442"/>
      </right>
      <top style="hair">
        <color theme="3" tint="0.79998168889431442"/>
      </top>
      <bottom style="thin">
        <color rgb="FF0070C0"/>
      </bottom>
      <diagonal/>
    </border>
    <border>
      <left style="hair">
        <color theme="3" tint="0.79998168889431442"/>
      </left>
      <right style="hair">
        <color theme="3" tint="0.79998168889431442"/>
      </right>
      <top style="hair">
        <color theme="3" tint="0.79998168889431442"/>
      </top>
      <bottom style="thin">
        <color rgb="FF0070C0"/>
      </bottom>
      <diagonal/>
    </border>
    <border>
      <left style="hair">
        <color theme="3" tint="0.79998168889431442"/>
      </left>
      <right style="thin">
        <color rgb="FF0070C0"/>
      </right>
      <top style="hair">
        <color theme="3" tint="0.79998168889431442"/>
      </top>
      <bottom style="thin">
        <color rgb="FF0070C0"/>
      </bottom>
      <diagonal/>
    </border>
    <border>
      <left style="thin">
        <color rgb="FF0070C0"/>
      </left>
      <right style="thin">
        <color theme="3" tint="0.59999389629810485"/>
      </right>
      <top style="thin">
        <color theme="3" tint="0.59999389629810485"/>
      </top>
      <bottom style="thin">
        <color rgb="FF0070C0"/>
      </bottom>
      <diagonal/>
    </border>
    <border>
      <left style="thin">
        <color theme="3" tint="0.59999389629810485"/>
      </left>
      <right style="thin">
        <color theme="3" tint="0.59999389629810485"/>
      </right>
      <top style="thin">
        <color theme="3" tint="0.59999389629810485"/>
      </top>
      <bottom style="thin">
        <color rgb="FF0070C0"/>
      </bottom>
      <diagonal/>
    </border>
    <border>
      <left style="thin">
        <color theme="3" tint="0.59999389629810485"/>
      </left>
      <right style="thin">
        <color rgb="FF0070C0"/>
      </right>
      <top style="thin">
        <color theme="3" tint="0.59999389629810485"/>
      </top>
      <bottom style="thin">
        <color rgb="FF0070C0"/>
      </bottom>
      <diagonal/>
    </border>
    <border>
      <left style="thin">
        <color rgb="FF0070C0"/>
      </left>
      <right style="hair">
        <color theme="3" tint="0.79998168889431442"/>
      </right>
      <top style="hair">
        <color theme="3" tint="0.79998168889431442"/>
      </top>
      <bottom/>
      <diagonal/>
    </border>
    <border>
      <left style="hair">
        <color theme="3" tint="0.79998168889431442"/>
      </left>
      <right style="thin">
        <color rgb="FF0070C0"/>
      </right>
      <top style="hair">
        <color theme="3" tint="0.79998168889431442"/>
      </top>
      <bottom/>
      <diagonal/>
    </border>
    <border>
      <left style="thin">
        <color rgb="FF0070C0"/>
      </left>
      <right style="hair">
        <color theme="3" tint="0.79998168889431442"/>
      </right>
      <top style="thin">
        <color rgb="FF0070C0"/>
      </top>
      <bottom style="thin">
        <color rgb="FF0070C0"/>
      </bottom>
      <diagonal/>
    </border>
    <border>
      <left style="thin">
        <color rgb="FF0070C0"/>
      </left>
      <right/>
      <top/>
      <bottom/>
      <diagonal/>
    </border>
    <border>
      <left style="thin">
        <color rgb="FF0070C0"/>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rgb="FF0070C0"/>
      </bottom>
      <diagonal/>
    </border>
    <border>
      <left style="thin">
        <color rgb="FF0070C0"/>
      </left>
      <right style="thin">
        <color theme="3" tint="0.59999389629810485"/>
      </right>
      <top/>
      <bottom style="thin">
        <color theme="3" tint="0.59999389629810485"/>
      </bottom>
      <diagonal/>
    </border>
    <border>
      <left style="thin">
        <color rgb="FF0070C0"/>
      </left>
      <right style="hair">
        <color theme="3" tint="0.79998168889431442"/>
      </right>
      <top/>
      <bottom style="hair">
        <color theme="3" tint="0.79998168889431442"/>
      </bottom>
      <diagonal/>
    </border>
    <border>
      <left style="hair">
        <color theme="3" tint="0.79998168889431442"/>
      </left>
      <right style="thin">
        <color rgb="FF0070C0"/>
      </right>
      <top/>
      <bottom style="hair">
        <color theme="3" tint="0.79998168889431442"/>
      </bottom>
      <diagonal/>
    </border>
    <border>
      <left style="thin">
        <color rgb="FF0070C0"/>
      </left>
      <right style="thin">
        <color theme="3" tint="0.59999389629810485"/>
      </right>
      <top style="thin">
        <color rgb="FF0070C0"/>
      </top>
      <bottom style="thin">
        <color theme="3" tint="0.59999389629810485"/>
      </bottom>
      <diagonal/>
    </border>
    <border>
      <left style="thin">
        <color theme="3" tint="0.59999389629810485"/>
      </left>
      <right style="thin">
        <color theme="3" tint="0.59999389629810485"/>
      </right>
      <top style="thin">
        <color rgb="FF0070C0"/>
      </top>
      <bottom style="thin">
        <color theme="3" tint="0.59999389629810485"/>
      </bottom>
      <diagonal/>
    </border>
    <border>
      <left style="thin">
        <color theme="3" tint="0.59999389629810485"/>
      </left>
      <right/>
      <top style="thin">
        <color rgb="FF0070C0"/>
      </top>
      <bottom style="thin">
        <color theme="3" tint="0.59999389629810485"/>
      </bottom>
      <diagonal/>
    </border>
    <border>
      <left/>
      <right style="thin">
        <color rgb="FF0070C0"/>
      </right>
      <top style="thin">
        <color rgb="FF0070C0"/>
      </top>
      <bottom/>
      <diagonal/>
    </border>
    <border>
      <left style="thin">
        <color theme="3" tint="0.59999389629810485"/>
      </left>
      <right style="thin">
        <color rgb="FF0070C0"/>
      </right>
      <top style="thin">
        <color theme="3" tint="0.59999389629810485"/>
      </top>
      <bottom style="thin">
        <color theme="3" tint="0.59999389629810485"/>
      </bottom>
      <diagonal/>
    </border>
    <border>
      <left style="thin">
        <color theme="3" tint="0.59999389629810485"/>
      </left>
      <right style="thin">
        <color rgb="FF0070C0"/>
      </right>
      <top/>
      <bottom style="thin">
        <color theme="3" tint="0.59999389629810485"/>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style="thin">
        <color theme="3" tint="0.59999389629810485"/>
      </left>
      <right style="thin">
        <color rgb="FF0070C0"/>
      </right>
      <top style="thin">
        <color rgb="FF0070C0"/>
      </top>
      <bottom style="thin">
        <color theme="3" tint="0.59999389629810485"/>
      </bottom>
      <diagonal/>
    </border>
    <border>
      <left style="thin">
        <color theme="3" tint="0.59999389629810485"/>
      </left>
      <right/>
      <top/>
      <bottom style="thin">
        <color rgb="FF0070C0"/>
      </bottom>
      <diagonal/>
    </border>
    <border>
      <left/>
      <right style="thin">
        <color theme="3" tint="0.59999389629810485"/>
      </right>
      <top/>
      <bottom style="thin">
        <color rgb="FF0070C0"/>
      </bottom>
      <diagonal/>
    </border>
    <border>
      <left style="thin">
        <color rgb="FF0070C0"/>
      </left>
      <right style="thin">
        <color theme="3" tint="0.59999389629810485"/>
      </right>
      <top/>
      <bottom style="thin">
        <color rgb="FF0070C0"/>
      </bottom>
      <diagonal/>
    </border>
    <border>
      <left style="thin">
        <color theme="3" tint="0.59999389629810485"/>
      </left>
      <right style="thin">
        <color theme="3" tint="0.59999389629810485"/>
      </right>
      <top/>
      <bottom style="thin">
        <color rgb="FF0070C0"/>
      </bottom>
      <diagonal/>
    </border>
    <border>
      <left style="thin">
        <color theme="3" tint="0.59999389629810485"/>
      </left>
      <right style="thin">
        <color rgb="FF0070C0"/>
      </right>
      <top/>
      <bottom style="thin">
        <color rgb="FF0070C0"/>
      </bottom>
      <diagonal/>
    </border>
    <border>
      <left style="hair">
        <color theme="3" tint="0.79998168889431442"/>
      </left>
      <right style="hair">
        <color theme="3" tint="0.79998168889431442"/>
      </right>
      <top/>
      <bottom style="thin">
        <color rgb="FF0070C0"/>
      </bottom>
      <diagonal/>
    </border>
    <border>
      <left style="hair">
        <color theme="3" tint="0.79998168889431442"/>
      </left>
      <right style="thin">
        <color rgb="FF0070C0"/>
      </right>
      <top/>
      <bottom style="thin">
        <color rgb="FF0070C0"/>
      </bottom>
      <diagonal/>
    </border>
    <border>
      <left/>
      <right style="hair">
        <color theme="3" tint="0.79998168889431442"/>
      </right>
      <top/>
      <bottom style="hair">
        <color theme="3" tint="0.79998168889431442"/>
      </bottom>
      <diagonal/>
    </border>
    <border>
      <left/>
      <right style="hair">
        <color theme="3" tint="0.79998168889431442"/>
      </right>
      <top style="hair">
        <color theme="3" tint="0.79998168889431442"/>
      </top>
      <bottom style="thin">
        <color rgb="FF0070C0"/>
      </bottom>
      <diagonal/>
    </border>
    <border>
      <left/>
      <right style="hair">
        <color theme="3" tint="0.79998168889431442"/>
      </right>
      <top/>
      <bottom style="thin">
        <color rgb="FF0070C0"/>
      </bottom>
      <diagonal/>
    </border>
    <border>
      <left style="thin">
        <color rgb="FF0070C0"/>
      </left>
      <right style="hair">
        <color theme="3" tint="0.79998168889431442"/>
      </right>
      <top/>
      <bottom style="thin">
        <color rgb="FF0070C0"/>
      </bottom>
      <diagonal/>
    </border>
    <border>
      <left/>
      <right style="hair">
        <color theme="3" tint="0.79998168889431442"/>
      </right>
      <top style="thin">
        <color rgb="FF0070C0"/>
      </top>
      <bottom style="hair">
        <color theme="3" tint="0.79998168889431442"/>
      </bottom>
      <diagonal/>
    </border>
    <border>
      <left style="thin">
        <color theme="5"/>
      </left>
      <right style="thin">
        <color theme="5"/>
      </right>
      <top style="thin">
        <color theme="5"/>
      </top>
      <bottom style="thin">
        <color theme="5"/>
      </bottom>
      <diagonal/>
    </border>
    <border>
      <left style="thin">
        <color indexed="64"/>
      </left>
      <right style="thin">
        <color indexed="64"/>
      </right>
      <top style="thin">
        <color indexed="64"/>
      </top>
      <bottom style="thin">
        <color indexed="64"/>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style="medium">
        <color rgb="FFFF0000"/>
      </right>
      <top style="thin">
        <color indexed="64"/>
      </top>
      <bottom style="medium">
        <color rgb="FFFF0000"/>
      </bottom>
      <diagonal/>
    </border>
    <border>
      <left style="medium">
        <color rgb="FFFF0000"/>
      </left>
      <right/>
      <top style="thin">
        <color indexed="64"/>
      </top>
      <bottom style="medium">
        <color rgb="FFFF0000"/>
      </bottom>
      <diagonal/>
    </border>
    <border>
      <left/>
      <right/>
      <top style="thin">
        <color theme="1"/>
      </top>
      <bottom/>
      <diagonal/>
    </border>
    <border>
      <left/>
      <right style="medium">
        <color rgb="FFFF0000"/>
      </right>
      <top style="thin">
        <color theme="1"/>
      </top>
      <bottom/>
      <diagonal/>
    </border>
    <border>
      <left/>
      <right/>
      <top/>
      <bottom style="thin">
        <color theme="1"/>
      </bottom>
      <diagonal/>
    </border>
    <border>
      <left/>
      <right style="medium">
        <color rgb="FFFF0000"/>
      </right>
      <top/>
      <bottom style="thin">
        <color theme="1"/>
      </bottom>
      <diagonal/>
    </border>
    <border>
      <left/>
      <right style="dotted">
        <color theme="1"/>
      </right>
      <top style="thin">
        <color theme="1"/>
      </top>
      <bottom/>
      <diagonal/>
    </border>
    <border>
      <left/>
      <right style="dotted">
        <color theme="1"/>
      </right>
      <top/>
      <bottom style="thin">
        <color indexed="64"/>
      </bottom>
      <diagonal/>
    </border>
    <border>
      <left/>
      <right style="dotted">
        <color theme="1"/>
      </right>
      <top style="thin">
        <color indexed="64"/>
      </top>
      <bottom/>
      <diagonal/>
    </border>
    <border>
      <left/>
      <right style="dotted">
        <color theme="1"/>
      </right>
      <top/>
      <bottom/>
      <diagonal/>
    </border>
    <border>
      <left/>
      <right/>
      <top style="hair">
        <color theme="1"/>
      </top>
      <bottom style="hair">
        <color theme="1"/>
      </bottom>
      <diagonal/>
    </border>
    <border>
      <left/>
      <right style="hair">
        <color theme="1"/>
      </right>
      <top style="hair">
        <color theme="1"/>
      </top>
      <bottom style="hair">
        <color theme="1"/>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bottom/>
      <diagonal/>
    </border>
    <border>
      <left/>
      <right style="thin">
        <color rgb="FF92D050"/>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hair">
        <color theme="1"/>
      </left>
      <right style="hair">
        <color indexed="64"/>
      </right>
      <top style="hair">
        <color theme="1"/>
      </top>
      <bottom/>
      <diagonal/>
    </border>
    <border>
      <left style="hair">
        <color theme="1"/>
      </left>
      <right style="hair">
        <color indexed="64"/>
      </right>
      <top/>
      <bottom style="hair">
        <color theme="1"/>
      </bottom>
      <diagonal/>
    </border>
    <border>
      <left style="hair">
        <color indexed="64"/>
      </left>
      <right style="hair">
        <color indexed="64"/>
      </right>
      <top style="hair">
        <color theme="1"/>
      </top>
      <bottom/>
      <diagonal/>
    </border>
    <border>
      <left style="hair">
        <color indexed="64"/>
      </left>
      <right style="hair">
        <color indexed="64"/>
      </right>
      <top/>
      <bottom style="hair">
        <color theme="1"/>
      </bottom>
      <diagonal/>
    </border>
    <border>
      <left/>
      <right style="thin">
        <color theme="5" tint="-0.249977111117893"/>
      </right>
      <top/>
      <bottom/>
      <diagonal/>
    </border>
    <border>
      <left style="thin">
        <color theme="5" tint="-0.249977111117893"/>
      </left>
      <right/>
      <top/>
      <bottom/>
      <diagonal/>
    </border>
    <border>
      <left style="thin">
        <color theme="3" tint="0.39997558519241921"/>
      </left>
      <right/>
      <top style="thin">
        <color rgb="FF0070C0"/>
      </top>
      <bottom/>
      <diagonal/>
    </border>
    <border>
      <left style="thin">
        <color theme="3" tint="0.39997558519241921"/>
      </left>
      <right/>
      <top style="thin">
        <color rgb="FF0070C0"/>
      </top>
      <bottom style="thin">
        <color theme="3" tint="0.39997558519241921"/>
      </bottom>
      <diagonal/>
    </border>
    <border>
      <left/>
      <right/>
      <top style="thin">
        <color rgb="FF0070C0"/>
      </top>
      <bottom style="thin">
        <color theme="3" tint="0.39997558519241921"/>
      </bottom>
      <diagonal/>
    </border>
    <border>
      <left/>
      <right style="thin">
        <color theme="3" tint="0.39997558519241921"/>
      </right>
      <top style="thin">
        <color rgb="FF0070C0"/>
      </top>
      <bottom style="thin">
        <color theme="3" tint="0.39997558519241921"/>
      </bottom>
      <diagonal/>
    </border>
    <border>
      <left style="thin">
        <color theme="3" tint="0.39997558519241921"/>
      </left>
      <right/>
      <top/>
      <bottom/>
      <diagonal/>
    </border>
    <border>
      <left style="hair">
        <color theme="3" tint="0.79998168889431442"/>
      </left>
      <right/>
      <top/>
      <bottom/>
      <diagonal/>
    </border>
    <border>
      <left/>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right style="thin">
        <color theme="3" tint="0.39997558519241921"/>
      </right>
      <top/>
      <bottom/>
      <diagonal/>
    </border>
    <border>
      <left style="thin">
        <color theme="3" tint="0.39997558519241921"/>
      </left>
      <right/>
      <top/>
      <bottom style="thin">
        <color theme="3" tint="0.39997558519241921"/>
      </bottom>
      <diagonal/>
    </border>
    <border>
      <left/>
      <right style="thin">
        <color theme="3" tint="0.39997558519241921"/>
      </right>
      <top/>
      <bottom style="thin">
        <color theme="3" tint="0.39997558519241921"/>
      </bottom>
      <diagonal/>
    </border>
    <border>
      <left style="thin">
        <color rgb="FF0070C0"/>
      </left>
      <right/>
      <top/>
      <bottom style="thin">
        <color theme="3" tint="0.39997558519241921"/>
      </bottom>
      <diagonal/>
    </border>
    <border>
      <left/>
      <right style="thin">
        <color rgb="FF0070C0"/>
      </right>
      <top/>
      <bottom style="thin">
        <color theme="3" tint="0.39997558519241921"/>
      </bottom>
      <diagonal/>
    </border>
    <border>
      <left/>
      <right style="thin">
        <color rgb="FF0070C0"/>
      </right>
      <top style="thin">
        <color theme="3" tint="0.39997558519241921"/>
      </top>
      <bottom/>
      <diagonal/>
    </border>
    <border>
      <left style="thin">
        <color rgb="FF0070C0"/>
      </left>
      <right/>
      <top style="thin">
        <color theme="3" tint="0.39997558519241921"/>
      </top>
      <bottom/>
      <diagonal/>
    </border>
    <border>
      <left style="thin">
        <color theme="3" tint="0.39997558519241921"/>
      </left>
      <right/>
      <top/>
      <bottom style="thin">
        <color rgb="FF0070C0"/>
      </bottom>
      <diagonal/>
    </border>
    <border>
      <left/>
      <right style="thin">
        <color theme="3" tint="0.39997558519241921"/>
      </right>
      <top style="thin">
        <color rgb="FF0070C0"/>
      </top>
      <bottom/>
      <diagonal/>
    </border>
    <border>
      <left/>
      <right style="thin">
        <color theme="3" tint="0.39997558519241921"/>
      </right>
      <top/>
      <bottom style="thin">
        <color rgb="FF0070C0"/>
      </bottom>
      <diagonal/>
    </border>
  </borders>
  <cellStyleXfs count="2">
    <xf numFmtId="0" fontId="0" fillId="0" borderId="0"/>
    <xf numFmtId="0" fontId="22" fillId="0" borderId="0" applyNumberFormat="0" applyFill="0" applyBorder="0" applyAlignment="0" applyProtection="0"/>
  </cellStyleXfs>
  <cellXfs count="1033">
    <xf numFmtId="0" fontId="0" fillId="0" borderId="0" xfId="0"/>
    <xf numFmtId="0" fontId="5" fillId="0" borderId="0" xfId="0" applyFont="1"/>
    <xf numFmtId="0" fontId="4" fillId="0" borderId="0" xfId="0" applyFont="1" applyAlignment="1">
      <alignment horizontal="left"/>
    </xf>
    <xf numFmtId="0" fontId="4" fillId="0" borderId="0" xfId="0" applyFont="1"/>
    <xf numFmtId="0" fontId="0" fillId="0" borderId="0" xfId="0"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xf>
    <xf numFmtId="0" fontId="4" fillId="0" borderId="0" xfId="0" applyFont="1" applyBorder="1" applyAlignment="1"/>
    <xf numFmtId="0" fontId="4" fillId="0" borderId="5" xfId="0" applyFont="1" applyBorder="1" applyAlignment="1"/>
    <xf numFmtId="0" fontId="4" fillId="0" borderId="2" xfId="0" applyFont="1" applyBorder="1" applyAlignment="1">
      <alignment horizontal="center"/>
    </xf>
    <xf numFmtId="0" fontId="4" fillId="0" borderId="10" xfId="0" applyFont="1" applyBorder="1" applyAlignment="1"/>
    <xf numFmtId="0" fontId="4" fillId="0" borderId="0" xfId="0" applyFont="1" applyBorder="1"/>
    <xf numFmtId="0" fontId="4" fillId="0" borderId="10" xfId="0" applyFont="1" applyBorder="1"/>
    <xf numFmtId="0" fontId="4" fillId="0" borderId="6" xfId="0" applyFont="1" applyBorder="1" applyAlignment="1">
      <alignment horizontal="left"/>
    </xf>
    <xf numFmtId="0" fontId="4" fillId="0" borderId="8" xfId="0" applyFont="1" applyBorder="1" applyAlignment="1">
      <alignment horizontal="left" vertical="top" wrapText="1"/>
    </xf>
    <xf numFmtId="0" fontId="4" fillId="0" borderId="4" xfId="0" applyFont="1" applyBorder="1" applyAlignment="1"/>
    <xf numFmtId="0" fontId="4" fillId="0" borderId="5" xfId="0" applyFont="1" applyBorder="1"/>
    <xf numFmtId="0" fontId="4" fillId="0" borderId="4" xfId="0" applyFont="1" applyBorder="1"/>
    <xf numFmtId="0" fontId="4" fillId="0" borderId="7" xfId="0" applyFont="1" applyBorder="1"/>
    <xf numFmtId="0" fontId="0" fillId="0" borderId="0" xfId="0" applyBorder="1"/>
    <xf numFmtId="0" fontId="4" fillId="0" borderId="7" xfId="0" applyFont="1" applyBorder="1" applyAlignment="1">
      <alignment horizontal="left"/>
    </xf>
    <xf numFmtId="0" fontId="4" fillId="0" borderId="0" xfId="0" applyFont="1" applyBorder="1" applyAlignment="1">
      <alignment horizontal="left"/>
    </xf>
    <xf numFmtId="0" fontId="4" fillId="0" borderId="13" xfId="0" applyFont="1" applyBorder="1"/>
    <xf numFmtId="0" fontId="4" fillId="0" borderId="15" xfId="0" applyFont="1" applyBorder="1" applyAlignment="1"/>
    <xf numFmtId="0" fontId="4" fillId="0" borderId="16" xfId="0" applyFont="1" applyBorder="1" applyAlignment="1"/>
    <xf numFmtId="0" fontId="4" fillId="0" borderId="16" xfId="0" applyFont="1" applyBorder="1"/>
    <xf numFmtId="0" fontId="4" fillId="0" borderId="17" xfId="0" applyFont="1" applyBorder="1"/>
    <xf numFmtId="0" fontId="4" fillId="0" borderId="20" xfId="0" applyFont="1" applyBorder="1" applyAlignment="1"/>
    <xf numFmtId="0" fontId="4" fillId="0" borderId="21" xfId="0" applyFont="1" applyBorder="1" applyAlignment="1"/>
    <xf numFmtId="0" fontId="4" fillId="0" borderId="21" xfId="0" applyFont="1" applyBorder="1"/>
    <xf numFmtId="0" fontId="3" fillId="0" borderId="13" xfId="0" applyFont="1" applyBorder="1"/>
    <xf numFmtId="0" fontId="0" fillId="0" borderId="13" xfId="0" applyBorder="1"/>
    <xf numFmtId="0" fontId="0" fillId="0" borderId="21" xfId="0" applyBorder="1"/>
    <xf numFmtId="0" fontId="0" fillId="0" borderId="19" xfId="0" applyBorder="1"/>
    <xf numFmtId="0" fontId="0" fillId="0" borderId="20" xfId="0" applyBorder="1"/>
    <xf numFmtId="0" fontId="0" fillId="0" borderId="25" xfId="0" applyBorder="1"/>
    <xf numFmtId="0" fontId="4" fillId="0" borderId="24" xfId="0" applyFont="1" applyBorder="1" applyAlignment="1">
      <alignment horizontal="center"/>
    </xf>
    <xf numFmtId="0" fontId="4" fillId="0" borderId="20" xfId="0" applyFont="1" applyBorder="1" applyAlignment="1">
      <alignment horizontal="left"/>
    </xf>
    <xf numFmtId="0" fontId="4" fillId="0" borderId="13" xfId="0" applyFont="1" applyBorder="1" applyAlignment="1">
      <alignment horizontal="center"/>
    </xf>
    <xf numFmtId="0" fontId="4" fillId="2" borderId="23" xfId="0" applyFont="1" applyFill="1" applyBorder="1" applyAlignment="1">
      <alignment horizontal="left"/>
    </xf>
    <xf numFmtId="0" fontId="4" fillId="2" borderId="29" xfId="0" applyFont="1" applyFill="1" applyBorder="1" applyAlignment="1">
      <alignment horizontal="left"/>
    </xf>
    <xf numFmtId="0" fontId="4" fillId="0" borderId="25" xfId="0" applyFont="1" applyBorder="1"/>
    <xf numFmtId="0" fontId="4" fillId="0" borderId="0" xfId="0" applyFont="1" applyAlignment="1">
      <alignment vertical="center"/>
    </xf>
    <xf numFmtId="0" fontId="11" fillId="0" borderId="0" xfId="0" applyFont="1" applyBorder="1"/>
    <xf numFmtId="0" fontId="11" fillId="0" borderId="7" xfId="0" applyFont="1" applyBorder="1" applyAlignment="1">
      <alignment vertical="top"/>
    </xf>
    <xf numFmtId="0" fontId="11" fillId="0" borderId="0" xfId="0" applyFont="1" applyBorder="1" applyAlignment="1">
      <alignment vertical="top"/>
    </xf>
    <xf numFmtId="0" fontId="11" fillId="0" borderId="0" xfId="0" applyFont="1"/>
    <xf numFmtId="0" fontId="11" fillId="0" borderId="30" xfId="0" applyFont="1" applyBorder="1" applyAlignment="1">
      <alignment horizontal="center" vertical="center"/>
    </xf>
    <xf numFmtId="0" fontId="11" fillId="0" borderId="30" xfId="0" applyFont="1" applyBorder="1"/>
    <xf numFmtId="0" fontId="11" fillId="0" borderId="31" xfId="0" applyFont="1" applyBorder="1" applyAlignment="1">
      <alignment horizontal="center"/>
    </xf>
    <xf numFmtId="0" fontId="11" fillId="0" borderId="32" xfId="0" applyFont="1" applyBorder="1"/>
    <xf numFmtId="0" fontId="11" fillId="0" borderId="33" xfId="0" applyFont="1" applyBorder="1" applyAlignment="1">
      <alignment horizontal="center" vertical="center"/>
    </xf>
    <xf numFmtId="0" fontId="11" fillId="0" borderId="34" xfId="0" applyFont="1" applyBorder="1"/>
    <xf numFmtId="0" fontId="4" fillId="0" borderId="0" xfId="0" applyFont="1" applyBorder="1" applyAlignment="1">
      <alignment vertical="top" wrapText="1"/>
    </xf>
    <xf numFmtId="0" fontId="7" fillId="3" borderId="0" xfId="0" applyFont="1" applyFill="1" applyAlignment="1">
      <alignment vertical="center"/>
    </xf>
    <xf numFmtId="0" fontId="7" fillId="3" borderId="0" xfId="0" applyFont="1" applyFill="1"/>
    <xf numFmtId="0" fontId="11" fillId="0" borderId="38" xfId="0" applyFont="1" applyBorder="1"/>
    <xf numFmtId="0" fontId="13" fillId="0" borderId="0" xfId="0" applyFont="1"/>
    <xf numFmtId="0" fontId="0" fillId="0" borderId="0" xfId="0" applyAlignment="1"/>
    <xf numFmtId="0" fontId="15" fillId="0" borderId="0" xfId="0" applyFont="1" applyBorder="1" applyAlignment="1">
      <alignment horizontal="center"/>
    </xf>
    <xf numFmtId="0" fontId="0" fillId="0" borderId="0" xfId="0" applyAlignment="1">
      <alignment vertical="center"/>
    </xf>
    <xf numFmtId="0" fontId="4" fillId="0" borderId="6" xfId="0" applyFont="1" applyBorder="1" applyAlignment="1">
      <alignment horizontal="left"/>
    </xf>
    <xf numFmtId="0" fontId="0" fillId="0" borderId="0" xfId="0" applyAlignment="1">
      <alignment horizontal="center" vertical="center"/>
    </xf>
    <xf numFmtId="0" fontId="4" fillId="0" borderId="5" xfId="0" applyFont="1" applyBorder="1" applyAlignment="1">
      <alignment horizontal="left"/>
    </xf>
    <xf numFmtId="0" fontId="4" fillId="0" borderId="20" xfId="0" applyFont="1" applyBorder="1" applyAlignment="1">
      <alignment horizontal="left"/>
    </xf>
    <xf numFmtId="49" fontId="0" fillId="0" borderId="0" xfId="0" applyNumberFormat="1" applyAlignment="1">
      <alignment horizontal="center"/>
    </xf>
    <xf numFmtId="0" fontId="4" fillId="0" borderId="13" xfId="0" applyFont="1" applyBorder="1" applyAlignment="1"/>
    <xf numFmtId="0" fontId="0" fillId="0" borderId="0" xfId="0" applyBorder="1" applyAlignment="1">
      <alignment horizontal="center" vertical="center"/>
    </xf>
    <xf numFmtId="0" fontId="0" fillId="0" borderId="0" xfId="0" applyFill="1" applyBorder="1" applyAlignment="1">
      <alignment horizontal="center"/>
    </xf>
    <xf numFmtId="0" fontId="0" fillId="0" borderId="0" xfId="0" applyBorder="1" applyAlignment="1">
      <alignment vertical="center"/>
    </xf>
    <xf numFmtId="0" fontId="0" fillId="5" borderId="0" xfId="0" applyFill="1"/>
    <xf numFmtId="0" fontId="15" fillId="0" borderId="0" xfId="0" applyFont="1" applyFill="1" applyBorder="1" applyAlignment="1">
      <alignment horizontal="center"/>
    </xf>
    <xf numFmtId="49" fontId="0" fillId="0" borderId="0" xfId="0" applyNumberFormat="1" applyBorder="1"/>
    <xf numFmtId="0" fontId="4" fillId="2" borderId="5" xfId="0" applyFont="1" applyFill="1" applyBorder="1" applyAlignment="1">
      <alignment horizontal="left"/>
    </xf>
    <xf numFmtId="0" fontId="4" fillId="2" borderId="20" xfId="0" applyFont="1" applyFill="1" applyBorder="1" applyAlignment="1">
      <alignment horizontal="left"/>
    </xf>
    <xf numFmtId="0" fontId="10" fillId="0" borderId="0" xfId="0" applyFont="1" applyBorder="1" applyAlignment="1">
      <alignment vertical="center" wrapText="1"/>
    </xf>
    <xf numFmtId="0" fontId="4" fillId="2" borderId="54" xfId="0" applyFont="1" applyFill="1" applyBorder="1" applyAlignment="1">
      <alignment horizontal="left"/>
    </xf>
    <xf numFmtId="0" fontId="0" fillId="0" borderId="0" xfId="0" applyAlignment="1">
      <alignment horizontal="left"/>
    </xf>
    <xf numFmtId="0" fontId="0" fillId="0" borderId="68" xfId="0" applyBorder="1"/>
    <xf numFmtId="0" fontId="15" fillId="0" borderId="69" xfId="0" applyFont="1" applyFill="1" applyBorder="1" applyAlignment="1">
      <alignment horizontal="center"/>
    </xf>
    <xf numFmtId="49" fontId="0" fillId="0" borderId="69" xfId="0" applyNumberFormat="1" applyBorder="1" applyAlignment="1">
      <alignment horizontal="center"/>
    </xf>
    <xf numFmtId="0" fontId="31" fillId="0" borderId="0" xfId="0" applyFont="1"/>
    <xf numFmtId="0" fontId="15" fillId="0" borderId="0" xfId="0" applyFont="1" applyBorder="1"/>
    <xf numFmtId="0" fontId="31" fillId="0" borderId="0" xfId="0" applyFont="1" applyBorder="1"/>
    <xf numFmtId="0" fontId="28" fillId="0" borderId="0" xfId="0" applyFont="1"/>
    <xf numFmtId="0" fontId="0" fillId="0" borderId="69" xfId="0" applyBorder="1"/>
    <xf numFmtId="0" fontId="0" fillId="3" borderId="0" xfId="0" applyFill="1"/>
    <xf numFmtId="0" fontId="0" fillId="0" borderId="128" xfId="0" applyBorder="1"/>
    <xf numFmtId="56" fontId="0" fillId="0" borderId="0" xfId="0" applyNumberFormat="1"/>
    <xf numFmtId="0" fontId="0" fillId="7" borderId="0" xfId="0" applyFill="1"/>
    <xf numFmtId="0" fontId="0" fillId="0" borderId="129" xfId="0" applyBorder="1"/>
    <xf numFmtId="0" fontId="0" fillId="0" borderId="0" xfId="0" applyBorder="1" applyAlignment="1">
      <alignment horizontal="center" vertical="center"/>
    </xf>
    <xf numFmtId="0" fontId="32" fillId="6" borderId="0" xfId="0" applyFont="1" applyFill="1" applyAlignment="1">
      <alignment wrapText="1"/>
    </xf>
    <xf numFmtId="0" fontId="34" fillId="0" borderId="0" xfId="0" applyFont="1"/>
    <xf numFmtId="0" fontId="4" fillId="0" borderId="0" xfId="0" applyFont="1" applyAlignment="1">
      <alignment horizontal="left"/>
    </xf>
    <xf numFmtId="0" fontId="4" fillId="0" borderId="5" xfId="0" applyFont="1" applyBorder="1" applyAlignment="1">
      <alignment horizontal="left" vertical="top" wrapText="1"/>
    </xf>
    <xf numFmtId="0" fontId="4" fillId="0" borderId="5" xfId="0" applyFont="1" applyBorder="1" applyAlignment="1">
      <alignment horizontal="left"/>
    </xf>
    <xf numFmtId="0" fontId="4" fillId="0" borderId="20" xfId="0" applyFont="1" applyBorder="1" applyAlignment="1">
      <alignment horizontal="left"/>
    </xf>
    <xf numFmtId="0" fontId="4" fillId="0" borderId="0" xfId="0" applyFont="1" applyBorder="1" applyAlignment="1">
      <alignment horizontal="left" vertical="top" wrapText="1"/>
    </xf>
    <xf numFmtId="0" fontId="4" fillId="0" borderId="7" xfId="0" applyFont="1" applyBorder="1" applyAlignment="1">
      <alignment horizontal="left"/>
    </xf>
    <xf numFmtId="0" fontId="4" fillId="0" borderId="0" xfId="0" applyFont="1" applyBorder="1" applyAlignment="1">
      <alignment horizontal="left"/>
    </xf>
    <xf numFmtId="0" fontId="4" fillId="0" borderId="2" xfId="0" applyFont="1" applyBorder="1" applyAlignment="1">
      <alignment horizontal="center"/>
    </xf>
    <xf numFmtId="0" fontId="4" fillId="0" borderId="24" xfId="0" applyFont="1" applyBorder="1" applyAlignment="1">
      <alignment horizontal="center"/>
    </xf>
    <xf numFmtId="0" fontId="10" fillId="0" borderId="137" xfId="0" applyFont="1" applyBorder="1" applyAlignment="1">
      <alignment vertical="center" wrapText="1"/>
    </xf>
    <xf numFmtId="0" fontId="10" fillId="0" borderId="138" xfId="0" applyFont="1" applyBorder="1" applyAlignment="1">
      <alignment vertical="center" wrapText="1"/>
    </xf>
    <xf numFmtId="0" fontId="10" fillId="0" borderId="141" xfId="0" applyFont="1" applyBorder="1" applyAlignment="1">
      <alignment vertical="center" wrapText="1"/>
    </xf>
    <xf numFmtId="0" fontId="4" fillId="0" borderId="143" xfId="0" applyFont="1" applyBorder="1" applyAlignment="1"/>
    <xf numFmtId="0" fontId="4" fillId="0" borderId="9" xfId="0" applyNumberFormat="1" applyFont="1" applyBorder="1" applyAlignment="1"/>
    <xf numFmtId="0" fontId="4" fillId="0" borderId="10" xfId="0" applyNumberFormat="1" applyFont="1" applyBorder="1" applyAlignment="1"/>
    <xf numFmtId="49" fontId="4" fillId="0" borderId="10" xfId="0" applyNumberFormat="1" applyFont="1" applyBorder="1" applyAlignment="1"/>
    <xf numFmtId="0" fontId="4" fillId="0" borderId="19" xfId="0" applyNumberFormat="1" applyFont="1" applyBorder="1" applyAlignment="1"/>
    <xf numFmtId="0" fontId="10" fillId="2" borderId="55" xfId="0" applyFont="1" applyFill="1" applyBorder="1" applyAlignment="1"/>
    <xf numFmtId="0" fontId="10" fillId="2" borderId="54" xfId="0" applyFont="1" applyFill="1" applyBorder="1" applyAlignment="1"/>
    <xf numFmtId="0" fontId="0" fillId="8" borderId="129" xfId="0" applyFill="1" applyBorder="1" applyAlignment="1">
      <alignment horizontal="center" vertical="center"/>
    </xf>
    <xf numFmtId="55" fontId="0" fillId="0" borderId="129" xfId="0" applyNumberFormat="1" applyBorder="1" applyAlignment="1">
      <alignment horizontal="center" vertical="center"/>
    </xf>
    <xf numFmtId="0" fontId="0" fillId="0" borderId="129" xfId="0" applyBorder="1" applyAlignment="1">
      <alignment vertical="center"/>
    </xf>
    <xf numFmtId="0" fontId="0" fillId="0" borderId="129" xfId="0" applyBorder="1" applyAlignment="1">
      <alignment horizontal="center" vertical="center"/>
    </xf>
    <xf numFmtId="0" fontId="10" fillId="0" borderId="0" xfId="0" applyFont="1" applyBorder="1" applyAlignment="1"/>
    <xf numFmtId="0" fontId="7" fillId="6" borderId="0" xfId="0" applyFont="1" applyFill="1"/>
    <xf numFmtId="0" fontId="4" fillId="0" borderId="5" xfId="0" applyFont="1" applyBorder="1" applyAlignment="1">
      <alignment horizontal="left"/>
    </xf>
    <xf numFmtId="0" fontId="4" fillId="0" borderId="20" xfId="0" applyFont="1" applyBorder="1" applyAlignment="1">
      <alignment horizontal="left"/>
    </xf>
    <xf numFmtId="0" fontId="4" fillId="0" borderId="2" xfId="0" applyFont="1" applyBorder="1" applyAlignment="1">
      <alignment horizontal="center"/>
    </xf>
    <xf numFmtId="0" fontId="4" fillId="0" borderId="7" xfId="0"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left" vertical="top" wrapText="1"/>
    </xf>
    <xf numFmtId="0" fontId="4" fillId="0" borderId="0" xfId="0" applyFont="1" applyAlignment="1">
      <alignment horizontal="left"/>
    </xf>
    <xf numFmtId="0" fontId="4" fillId="0" borderId="5" xfId="0" applyFont="1" applyBorder="1" applyAlignment="1">
      <alignment horizontal="left" vertical="top" wrapText="1"/>
    </xf>
    <xf numFmtId="0" fontId="4" fillId="0" borderId="24" xfId="0" applyFont="1" applyBorder="1" applyAlignment="1">
      <alignment horizontal="center"/>
    </xf>
    <xf numFmtId="0" fontId="11" fillId="6" borderId="36" xfId="0" applyFont="1" applyFill="1" applyBorder="1" applyAlignment="1">
      <alignment horizontal="center"/>
    </xf>
    <xf numFmtId="0" fontId="11" fillId="6" borderId="37" xfId="0" applyFont="1" applyFill="1" applyBorder="1" applyAlignment="1">
      <alignment horizontal="center"/>
    </xf>
    <xf numFmtId="0" fontId="11" fillId="6" borderId="35" xfId="0" applyFont="1" applyFill="1" applyBorder="1" applyAlignment="1">
      <alignment horizontal="left"/>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176" fontId="9" fillId="0" borderId="5" xfId="0" applyNumberFormat="1" applyFont="1" applyBorder="1" applyAlignment="1"/>
    <xf numFmtId="176" fontId="9" fillId="0" borderId="20" xfId="0" applyNumberFormat="1" applyFont="1" applyBorder="1" applyAlignment="1"/>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176" fontId="9" fillId="0" borderId="9" xfId="0" applyNumberFormat="1" applyFont="1" applyBorder="1" applyAlignment="1"/>
    <xf numFmtId="176" fontId="9" fillId="0" borderId="10" xfId="0" applyNumberFormat="1" applyFont="1" applyBorder="1" applyAlignment="1"/>
    <xf numFmtId="176" fontId="9" fillId="0" borderId="19" xfId="0" applyNumberFormat="1" applyFont="1" applyBorder="1" applyAlignment="1"/>
    <xf numFmtId="0" fontId="4" fillId="0" borderId="3" xfId="0" applyFont="1" applyBorder="1" applyAlignment="1"/>
    <xf numFmtId="0" fontId="28" fillId="0" borderId="0" xfId="0" applyFont="1" applyAlignment="1">
      <alignment vertical="center"/>
    </xf>
    <xf numFmtId="0" fontId="0" fillId="0" borderId="150" xfId="0" applyBorder="1" applyAlignment="1">
      <alignment vertical="top" wrapText="1"/>
    </xf>
    <xf numFmtId="0" fontId="31" fillId="0" borderId="0" xfId="0" applyFont="1" applyAlignment="1"/>
    <xf numFmtId="0" fontId="23" fillId="0" borderId="162" xfId="0" applyFont="1" applyBorder="1"/>
    <xf numFmtId="0" fontId="0" fillId="0" borderId="163" xfId="0" applyBorder="1"/>
    <xf numFmtId="0" fontId="0" fillId="0" borderId="162" xfId="0" applyBorder="1"/>
    <xf numFmtId="0" fontId="0" fillId="0" borderId="162" xfId="0" applyBorder="1" applyAlignment="1"/>
    <xf numFmtId="0" fontId="0" fillId="0" borderId="162" xfId="0" applyFill="1" applyBorder="1" applyAlignment="1"/>
    <xf numFmtId="0" fontId="23" fillId="0" borderId="162" xfId="0" applyFont="1" applyFill="1" applyBorder="1" applyAlignment="1"/>
    <xf numFmtId="0" fontId="24" fillId="0" borderId="0" xfId="0" applyFont="1" applyBorder="1"/>
    <xf numFmtId="0" fontId="0" fillId="0" borderId="139" xfId="0" applyBorder="1"/>
    <xf numFmtId="0" fontId="0" fillId="0" borderId="165" xfId="0" applyBorder="1"/>
    <xf numFmtId="0" fontId="0" fillId="0" borderId="164" xfId="0" applyBorder="1"/>
    <xf numFmtId="55" fontId="0" fillId="0" borderId="0" xfId="0" applyNumberFormat="1"/>
    <xf numFmtId="0" fontId="0" fillId="0" borderId="0" xfId="0" applyBorder="1" applyAlignment="1">
      <alignment horizontal="left" vertical="top"/>
    </xf>
    <xf numFmtId="0" fontId="3" fillId="0" borderId="166" xfId="0" applyFont="1" applyBorder="1"/>
    <xf numFmtId="0" fontId="3" fillId="0" borderId="167" xfId="0" applyFont="1" applyBorder="1"/>
    <xf numFmtId="0" fontId="0" fillId="0" borderId="167" xfId="0" applyBorder="1"/>
    <xf numFmtId="0" fontId="0" fillId="0" borderId="168" xfId="0" applyBorder="1"/>
    <xf numFmtId="0" fontId="0" fillId="0" borderId="169" xfId="0" applyBorder="1"/>
    <xf numFmtId="0" fontId="14" fillId="0" borderId="170" xfId="0" applyFont="1" applyBorder="1"/>
    <xf numFmtId="0" fontId="14" fillId="0" borderId="171" xfId="0" applyFont="1" applyBorder="1"/>
    <xf numFmtId="0" fontId="11" fillId="0" borderId="172" xfId="0" applyFont="1" applyBorder="1" applyAlignment="1">
      <alignment horizontal="center"/>
    </xf>
    <xf numFmtId="0" fontId="11" fillId="0" borderId="173" xfId="0" applyFont="1" applyBorder="1"/>
    <xf numFmtId="0" fontId="11" fillId="0" borderId="174" xfId="0" applyFont="1" applyBorder="1" applyAlignment="1">
      <alignment horizontal="center"/>
    </xf>
    <xf numFmtId="0" fontId="11" fillId="0" borderId="175" xfId="0" applyFont="1" applyBorder="1"/>
    <xf numFmtId="0" fontId="11" fillId="0" borderId="34" xfId="0" applyFont="1" applyBorder="1" applyAlignment="1">
      <alignment horizontal="center"/>
    </xf>
    <xf numFmtId="0" fontId="0" fillId="0" borderId="0" xfId="0" applyFill="1"/>
    <xf numFmtId="0" fontId="0" fillId="0" borderId="0" xfId="0" applyAlignment="1" applyProtection="1">
      <alignment vertical="center"/>
      <protection locked="0"/>
    </xf>
    <xf numFmtId="0" fontId="0" fillId="0" borderId="0" xfId="0" applyProtection="1">
      <protection locked="0"/>
    </xf>
    <xf numFmtId="0" fontId="3" fillId="0" borderId="41" xfId="0" applyFont="1" applyBorder="1" applyProtection="1"/>
    <xf numFmtId="0" fontId="3" fillId="0" borderId="42" xfId="0" applyFont="1" applyBorder="1" applyProtection="1"/>
    <xf numFmtId="0" fontId="0" fillId="0" borderId="42" xfId="0" applyBorder="1" applyProtection="1"/>
    <xf numFmtId="0" fontId="0" fillId="0" borderId="43" xfId="0" applyBorder="1" applyProtection="1"/>
    <xf numFmtId="0" fontId="0" fillId="0" borderId="0" xfId="0" applyProtection="1"/>
    <xf numFmtId="0" fontId="31" fillId="0" borderId="0" xfId="0" applyFont="1" applyAlignment="1">
      <alignment horizontal="left" vertical="center" wrapText="1"/>
    </xf>
    <xf numFmtId="0" fontId="28" fillId="0" borderId="0" xfId="0" applyFont="1" applyAlignment="1">
      <alignment horizontal="left" vertical="center"/>
    </xf>
    <xf numFmtId="0" fontId="0" fillId="0" borderId="182" xfId="0" applyBorder="1"/>
    <xf numFmtId="0" fontId="0" fillId="0" borderId="186" xfId="0" applyBorder="1"/>
    <xf numFmtId="0" fontId="0" fillId="0" borderId="188" xfId="0" applyBorder="1"/>
    <xf numFmtId="0" fontId="28" fillId="0" borderId="184" xfId="0" applyFont="1" applyBorder="1" applyAlignment="1">
      <alignment horizontal="left" vertical="center"/>
    </xf>
    <xf numFmtId="0" fontId="31" fillId="0" borderId="188" xfId="0" applyFont="1" applyBorder="1" applyAlignment="1">
      <alignment horizontal="left" vertical="center" wrapText="1"/>
    </xf>
    <xf numFmtId="0" fontId="0" fillId="0" borderId="0" xfId="0" applyFont="1" applyProtection="1">
      <protection locked="0"/>
    </xf>
    <xf numFmtId="49" fontId="18" fillId="0" borderId="18" xfId="0" applyNumberFormat="1" applyFont="1" applyBorder="1" applyAlignment="1"/>
    <xf numFmtId="0" fontId="18" fillId="0" borderId="10" xfId="0" applyFont="1" applyBorder="1" applyAlignment="1"/>
    <xf numFmtId="0" fontId="4" fillId="0" borderId="7" xfId="0" applyFont="1" applyBorder="1" applyAlignment="1"/>
    <xf numFmtId="0" fontId="22" fillId="0" borderId="162" xfId="1" applyBorder="1" applyAlignment="1">
      <alignment horizontal="left"/>
    </xf>
    <xf numFmtId="0" fontId="22" fillId="0" borderId="0" xfId="1" applyBorder="1" applyAlignment="1">
      <alignment horizontal="left"/>
    </xf>
    <xf numFmtId="0" fontId="22" fillId="0" borderId="162" xfId="1" applyFill="1" applyBorder="1" applyAlignment="1">
      <alignment horizontal="left"/>
    </xf>
    <xf numFmtId="0" fontId="22" fillId="0" borderId="0" xfId="1" applyFill="1" applyBorder="1" applyAlignment="1">
      <alignment horizontal="left"/>
    </xf>
    <xf numFmtId="0" fontId="23" fillId="0" borderId="0" xfId="0" applyFont="1" applyAlignment="1">
      <alignment horizontal="center"/>
    </xf>
    <xf numFmtId="0" fontId="24" fillId="0" borderId="0" xfId="0" applyFont="1" applyAlignment="1">
      <alignment horizontal="center"/>
    </xf>
    <xf numFmtId="0" fontId="0" fillId="0" borderId="160" xfId="0" applyBorder="1" applyAlignment="1">
      <alignment horizontal="left" vertical="top" wrapText="1"/>
    </xf>
    <xf numFmtId="0" fontId="0" fillId="0" borderId="137" xfId="0" applyBorder="1" applyAlignment="1">
      <alignment horizontal="left" vertical="top"/>
    </xf>
    <xf numFmtId="0" fontId="0" fillId="0" borderId="161" xfId="0" applyBorder="1" applyAlignment="1">
      <alignment horizontal="left" vertical="top"/>
    </xf>
    <xf numFmtId="0" fontId="0" fillId="0" borderId="162" xfId="0" applyBorder="1" applyAlignment="1">
      <alignment horizontal="left" vertical="top"/>
    </xf>
    <xf numFmtId="0" fontId="0" fillId="0" borderId="0" xfId="0" applyBorder="1" applyAlignment="1">
      <alignment horizontal="left" vertical="top"/>
    </xf>
    <xf numFmtId="0" fontId="0" fillId="0" borderId="163" xfId="0" applyBorder="1" applyAlignment="1">
      <alignment horizontal="left" vertical="top"/>
    </xf>
    <xf numFmtId="0" fontId="11" fillId="0" borderId="15" xfId="0" applyFont="1" applyBorder="1" applyAlignment="1">
      <alignment horizontal="left" wrapText="1"/>
    </xf>
    <xf numFmtId="0" fontId="11" fillId="0" borderId="5" xfId="0" applyFont="1" applyBorder="1" applyAlignment="1">
      <alignment horizontal="left" wrapText="1"/>
    </xf>
    <xf numFmtId="0" fontId="11" fillId="0" borderId="20" xfId="0" applyFont="1" applyBorder="1" applyAlignment="1">
      <alignment horizontal="left" wrapText="1"/>
    </xf>
    <xf numFmtId="0" fontId="11" fillId="0" borderId="18" xfId="0" applyFont="1" applyBorder="1" applyAlignment="1">
      <alignment horizontal="left" wrapText="1"/>
    </xf>
    <xf numFmtId="0" fontId="11" fillId="0" borderId="10" xfId="0" applyFont="1" applyBorder="1" applyAlignment="1">
      <alignment horizontal="left" wrapText="1"/>
    </xf>
    <xf numFmtId="0" fontId="11" fillId="0" borderId="19" xfId="0" applyFont="1" applyBorder="1" applyAlignment="1">
      <alignment horizontal="left" wrapText="1"/>
    </xf>
    <xf numFmtId="0" fontId="4" fillId="0" borderId="28" xfId="0" applyFont="1" applyBorder="1" applyAlignment="1">
      <alignment horizontal="left"/>
    </xf>
    <xf numFmtId="0" fontId="4" fillId="0" borderId="2" xfId="0" applyFont="1" applyBorder="1" applyAlignment="1">
      <alignment horizontal="left"/>
    </xf>
    <xf numFmtId="0" fontId="4" fillId="0" borderId="15" xfId="0" applyFont="1" applyBorder="1" applyAlignment="1">
      <alignment horizontal="left"/>
    </xf>
    <xf numFmtId="0" fontId="4" fillId="0" borderId="5" xfId="0" applyFont="1" applyBorder="1" applyAlignment="1">
      <alignment horizontal="left"/>
    </xf>
    <xf numFmtId="0" fontId="4" fillId="0" borderId="12" xfId="0" applyFont="1" applyBorder="1" applyAlignment="1">
      <alignment horizontal="left"/>
    </xf>
    <xf numFmtId="0" fontId="4" fillId="0" borderId="46" xfId="0" applyFont="1" applyBorder="1" applyAlignment="1">
      <alignment horizontal="left"/>
    </xf>
    <xf numFmtId="0" fontId="4" fillId="0" borderId="20" xfId="0" applyFont="1" applyBorder="1" applyAlignment="1">
      <alignment horizontal="left"/>
    </xf>
    <xf numFmtId="49" fontId="10" fillId="0" borderId="16" xfId="0" applyNumberFormat="1" applyFont="1" applyBorder="1" applyAlignment="1">
      <alignment horizontal="center"/>
    </xf>
    <xf numFmtId="0" fontId="10" fillId="0" borderId="0" xfId="0" applyFont="1" applyBorder="1" applyAlignment="1">
      <alignment horizontal="center"/>
    </xf>
    <xf numFmtId="0" fontId="10" fillId="0" borderId="56" xfId="0" applyFont="1" applyBorder="1" applyAlignment="1">
      <alignment horizontal="center"/>
    </xf>
    <xf numFmtId="49" fontId="10" fillId="0" borderId="57" xfId="0" applyNumberFormat="1" applyFont="1" applyBorder="1" applyAlignment="1">
      <alignment horizontal="center"/>
    </xf>
    <xf numFmtId="0" fontId="10" fillId="0" borderId="21" xfId="0" applyFont="1" applyBorder="1" applyAlignment="1">
      <alignment horizontal="center"/>
    </xf>
    <xf numFmtId="49" fontId="10" fillId="2" borderId="28" xfId="0" applyNumberFormat="1" applyFont="1" applyFill="1" applyBorder="1" applyAlignment="1">
      <alignment horizontal="left"/>
    </xf>
    <xf numFmtId="49" fontId="10" fillId="2" borderId="2" xfId="0" applyNumberFormat="1" applyFont="1" applyFill="1" applyBorder="1" applyAlignment="1">
      <alignment horizontal="left"/>
    </xf>
    <xf numFmtId="49" fontId="10" fillId="2" borderId="24" xfId="0" applyNumberFormat="1" applyFont="1" applyFill="1" applyBorder="1" applyAlignment="1">
      <alignment horizontal="left"/>
    </xf>
    <xf numFmtId="0" fontId="10" fillId="0" borderId="136" xfId="0" applyNumberFormat="1" applyFont="1" applyBorder="1" applyAlignment="1">
      <alignment horizontal="left" wrapText="1"/>
    </xf>
    <xf numFmtId="0" fontId="10" fillId="0" borderId="58" xfId="0" applyNumberFormat="1" applyFont="1" applyBorder="1" applyAlignment="1">
      <alignment horizontal="left" wrapText="1"/>
    </xf>
    <xf numFmtId="0" fontId="10" fillId="0" borderId="135" xfId="0" applyNumberFormat="1" applyFont="1" applyBorder="1" applyAlignment="1">
      <alignment horizontal="left"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11" fillId="0" borderId="40" xfId="0" applyFont="1" applyBorder="1" applyAlignment="1">
      <alignment horizontal="left" vertical="center" wrapText="1"/>
    </xf>
    <xf numFmtId="0" fontId="11" fillId="0" borderId="45" xfId="0" applyFont="1" applyBorder="1" applyAlignment="1">
      <alignment horizontal="left" vertical="center" wrapText="1"/>
    </xf>
    <xf numFmtId="0" fontId="11" fillId="0" borderId="10" xfId="0" applyFont="1" applyBorder="1" applyAlignment="1">
      <alignment horizontal="left" vertical="center" wrapText="1"/>
    </xf>
    <xf numFmtId="0" fontId="11" fillId="0" borderId="19"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1" fillId="0" borderId="20" xfId="0" applyFont="1" applyBorder="1" applyAlignment="1">
      <alignment horizontal="left" vertical="center" wrapText="1"/>
    </xf>
    <xf numFmtId="0" fontId="11" fillId="0" borderId="18" xfId="0" applyFont="1" applyBorder="1" applyAlignment="1">
      <alignment horizontal="left" vertical="center" wrapText="1"/>
    </xf>
    <xf numFmtId="0" fontId="5" fillId="0" borderId="28" xfId="0" applyFont="1" applyBorder="1" applyAlignment="1">
      <alignment horizontal="left" vertical="center"/>
    </xf>
    <xf numFmtId="0" fontId="5" fillId="0" borderId="2" xfId="0" applyFont="1" applyBorder="1" applyAlignment="1">
      <alignment horizontal="left" vertical="center"/>
    </xf>
    <xf numFmtId="0" fontId="4" fillId="0" borderId="2" xfId="0" applyFont="1" applyBorder="1" applyAlignment="1">
      <alignment horizontal="center"/>
    </xf>
    <xf numFmtId="0" fontId="4" fillId="0" borderId="10" xfId="0" applyFont="1" applyBorder="1" applyAlignment="1">
      <alignment horizontal="center"/>
    </xf>
    <xf numFmtId="0" fontId="4" fillId="0" borderId="0" xfId="0" applyFont="1" applyBorder="1" applyAlignment="1">
      <alignment horizontal="center" vertical="center"/>
    </xf>
    <xf numFmtId="49" fontId="21" fillId="0" borderId="10" xfId="0" applyNumberFormat="1" applyFont="1" applyBorder="1" applyAlignment="1">
      <alignment horizontal="left" wrapText="1"/>
    </xf>
    <xf numFmtId="0" fontId="21" fillId="0" borderId="10" xfId="0" applyFont="1" applyBorder="1" applyAlignment="1">
      <alignment horizontal="left" wrapText="1"/>
    </xf>
    <xf numFmtId="0" fontId="18" fillId="0" borderId="16" xfId="0" applyFont="1" applyBorder="1" applyAlignment="1">
      <alignment horizontal="left" vertical="center"/>
    </xf>
    <xf numFmtId="0" fontId="18" fillId="0" borderId="0" xfId="0" applyFont="1" applyBorder="1" applyAlignment="1">
      <alignment horizontal="left" vertical="center"/>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18" fillId="0" borderId="10" xfId="0" applyFont="1" applyBorder="1" applyAlignment="1">
      <alignment horizontal="left" vertical="center"/>
    </xf>
    <xf numFmtId="0" fontId="18" fillId="0" borderId="19" xfId="0" applyFont="1" applyBorder="1" applyAlignment="1">
      <alignment horizontal="left" vertical="center"/>
    </xf>
    <xf numFmtId="0" fontId="4" fillId="0" borderId="5" xfId="0" applyFont="1" applyBorder="1" applyAlignment="1">
      <alignment horizontal="center"/>
    </xf>
    <xf numFmtId="0" fontId="4" fillId="0" borderId="20" xfId="0" applyFont="1" applyBorder="1" applyAlignment="1">
      <alignment horizontal="center"/>
    </xf>
    <xf numFmtId="0" fontId="20" fillId="0" borderId="16" xfId="0" applyFont="1" applyBorder="1" applyAlignment="1">
      <alignment horizontal="left" vertical="center" wrapText="1"/>
    </xf>
    <xf numFmtId="0" fontId="20" fillId="0" borderId="0" xfId="0" applyFont="1" applyBorder="1" applyAlignment="1">
      <alignment horizontal="left" vertical="center" wrapText="1"/>
    </xf>
    <xf numFmtId="0" fontId="20" fillId="0" borderId="144" xfId="0" applyFont="1" applyBorder="1" applyAlignment="1">
      <alignment horizontal="left" vertical="center" wrapText="1"/>
    </xf>
    <xf numFmtId="0" fontId="20" fillId="0" borderId="18" xfId="0" applyFont="1" applyBorder="1" applyAlignment="1">
      <alignment horizontal="left" vertical="center" wrapText="1"/>
    </xf>
    <xf numFmtId="0" fontId="20" fillId="0" borderId="10" xfId="0" applyFont="1" applyBorder="1" applyAlignment="1">
      <alignment horizontal="left" vertical="center" wrapText="1"/>
    </xf>
    <xf numFmtId="0" fontId="20" fillId="0" borderId="142" xfId="0" applyFont="1" applyBorder="1" applyAlignment="1">
      <alignment horizontal="left" vertical="center" wrapText="1"/>
    </xf>
    <xf numFmtId="0" fontId="18" fillId="0" borderId="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9" xfId="0" applyFont="1" applyBorder="1" applyAlignment="1">
      <alignment horizontal="center" vertical="center" wrapText="1"/>
    </xf>
    <xf numFmtId="0" fontId="10" fillId="2" borderId="55" xfId="0" applyFont="1" applyFill="1" applyBorder="1" applyAlignment="1">
      <alignment horizontal="left"/>
    </xf>
    <xf numFmtId="0" fontId="10" fillId="2" borderId="54" xfId="0" applyFont="1" applyFill="1" applyBorder="1" applyAlignment="1">
      <alignment horizontal="left"/>
    </xf>
    <xf numFmtId="49" fontId="10" fillId="0" borderId="16"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0" fontId="10" fillId="0" borderId="0" xfId="0" applyFont="1" applyBorder="1" applyAlignment="1">
      <alignment horizontal="left" vertical="center" wrapText="1"/>
    </xf>
    <xf numFmtId="49" fontId="10" fillId="0" borderId="18"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142" xfId="0" applyFont="1" applyBorder="1" applyAlignment="1">
      <alignment horizontal="center" vertical="center" wrapText="1"/>
    </xf>
    <xf numFmtId="49" fontId="10" fillId="0" borderId="139" xfId="0" applyNumberFormat="1" applyFont="1" applyBorder="1" applyAlignment="1">
      <alignment horizontal="center" vertical="center" wrapText="1"/>
    </xf>
    <xf numFmtId="0" fontId="10" fillId="0" borderId="139" xfId="0" applyFont="1" applyBorder="1" applyAlignment="1">
      <alignment horizontal="center" vertical="center" wrapText="1"/>
    </xf>
    <xf numFmtId="0" fontId="10" fillId="0" borderId="140" xfId="0" applyFont="1" applyBorder="1" applyAlignment="1">
      <alignment horizontal="center" vertical="center" wrapText="1"/>
    </xf>
    <xf numFmtId="0" fontId="4" fillId="0" borderId="9" xfId="0" applyFont="1" applyBorder="1" applyAlignment="1">
      <alignment horizontal="center"/>
    </xf>
    <xf numFmtId="49" fontId="4" fillId="0" borderId="10" xfId="0" applyNumberFormat="1" applyFont="1" applyBorder="1" applyAlignment="1">
      <alignment horizontal="center"/>
    </xf>
    <xf numFmtId="0" fontId="10" fillId="0" borderId="18"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9" fillId="0" borderId="15" xfId="0" applyFont="1" applyBorder="1" applyAlignment="1">
      <alignment horizontal="left"/>
    </xf>
    <xf numFmtId="0" fontId="19" fillId="0" borderId="5" xfId="0" applyFont="1" applyBorder="1" applyAlignment="1">
      <alignment horizontal="left"/>
    </xf>
    <xf numFmtId="0" fontId="19" fillId="0" borderId="6" xfId="0" applyFont="1" applyBorder="1" applyAlignment="1">
      <alignment horizontal="left"/>
    </xf>
    <xf numFmtId="0" fontId="10" fillId="0" borderId="1" xfId="0" applyNumberFormat="1" applyFont="1" applyBorder="1" applyAlignment="1">
      <alignment horizontal="center"/>
    </xf>
    <xf numFmtId="0" fontId="10" fillId="0" borderId="2" xfId="0" applyNumberFormat="1" applyFont="1" applyBorder="1" applyAlignment="1">
      <alignment horizontal="center"/>
    </xf>
    <xf numFmtId="0" fontId="10" fillId="0" borderId="3" xfId="0" applyNumberFormat="1"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2" borderId="28" xfId="0" applyFont="1" applyFill="1" applyBorder="1" applyAlignment="1">
      <alignment horizontal="left"/>
    </xf>
    <xf numFmtId="0" fontId="10" fillId="2" borderId="2" xfId="0" applyFont="1" applyFill="1" applyBorder="1" applyAlignment="1">
      <alignment horizontal="left"/>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49" fontId="10" fillId="0" borderId="147" xfId="0" applyNumberFormat="1" applyFont="1" applyBorder="1" applyAlignment="1">
      <alignment horizontal="center"/>
    </xf>
    <xf numFmtId="0" fontId="10" fillId="0" borderId="58" xfId="0" applyFont="1" applyBorder="1" applyAlignment="1">
      <alignment horizontal="center"/>
    </xf>
    <xf numFmtId="0" fontId="10" fillId="0" borderId="148" xfId="0" applyFont="1" applyBorder="1" applyAlignment="1">
      <alignment horizontal="center"/>
    </xf>
    <xf numFmtId="49" fontId="18" fillId="0" borderId="18" xfId="0" applyNumberFormat="1" applyFont="1" applyBorder="1" applyAlignment="1">
      <alignment horizontal="left"/>
    </xf>
    <xf numFmtId="0" fontId="18" fillId="0" borderId="10" xfId="0" applyFont="1" applyBorder="1" applyAlignment="1">
      <alignment horizontal="left"/>
    </xf>
    <xf numFmtId="0" fontId="18" fillId="0" borderId="11" xfId="0" applyFont="1" applyBorder="1" applyAlignment="1">
      <alignment horizontal="left"/>
    </xf>
    <xf numFmtId="0" fontId="4" fillId="0" borderId="6" xfId="0" applyFont="1" applyBorder="1" applyAlignment="1">
      <alignment horizontal="center"/>
    </xf>
    <xf numFmtId="0" fontId="4" fillId="0" borderId="4" xfId="0" applyFont="1" applyBorder="1" applyAlignment="1">
      <alignment horizontal="left"/>
    </xf>
    <xf numFmtId="0" fontId="18" fillId="0" borderId="16" xfId="0" applyFont="1" applyBorder="1" applyAlignment="1">
      <alignment horizontal="left" vertical="center" wrapText="1"/>
    </xf>
    <xf numFmtId="0" fontId="18" fillId="0" borderId="0" xfId="0" applyFont="1" applyBorder="1" applyAlignment="1">
      <alignment horizontal="left" vertical="center" wrapText="1"/>
    </xf>
    <xf numFmtId="0" fontId="18" fillId="0" borderId="144" xfId="0" applyFont="1" applyBorder="1" applyAlignment="1">
      <alignment horizontal="left" vertical="center" wrapText="1"/>
    </xf>
    <xf numFmtId="0" fontId="18" fillId="0" borderId="18" xfId="0" applyFont="1" applyBorder="1" applyAlignment="1">
      <alignment horizontal="left" vertical="center" wrapText="1"/>
    </xf>
    <xf numFmtId="0" fontId="18" fillId="0" borderId="10" xfId="0" applyFont="1" applyBorder="1" applyAlignment="1">
      <alignment horizontal="left" vertical="center" wrapText="1"/>
    </xf>
    <xf numFmtId="0" fontId="18" fillId="0" borderId="142" xfId="0" applyFont="1" applyBorder="1" applyAlignment="1">
      <alignment horizontal="left"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4" fillId="0" borderId="9" xfId="0" applyFont="1" applyBorder="1" applyAlignment="1">
      <alignment horizontal="left"/>
    </xf>
    <xf numFmtId="0" fontId="4" fillId="0" borderId="10" xfId="0" applyFont="1" applyBorder="1" applyAlignment="1">
      <alignment horizontal="left"/>
    </xf>
    <xf numFmtId="0" fontId="4" fillId="0" borderId="19" xfId="0" applyFont="1" applyBorder="1" applyAlignment="1">
      <alignment horizontal="left"/>
    </xf>
    <xf numFmtId="0" fontId="10" fillId="0" borderId="7" xfId="0" applyFont="1" applyBorder="1" applyAlignment="1">
      <alignment horizontal="left"/>
    </xf>
    <xf numFmtId="0" fontId="10" fillId="0" borderId="0" xfId="0" applyFont="1" applyBorder="1" applyAlignment="1">
      <alignment horizontal="left"/>
    </xf>
    <xf numFmtId="0" fontId="10" fillId="0" borderId="21" xfId="0" applyFont="1" applyBorder="1" applyAlignment="1">
      <alignment horizontal="left"/>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4" fillId="0" borderId="0" xfId="0" applyFont="1" applyBorder="1" applyAlignment="1">
      <alignment horizontal="center"/>
    </xf>
    <xf numFmtId="0" fontId="4" fillId="0" borderId="21" xfId="0" applyFont="1" applyBorder="1" applyAlignment="1">
      <alignment horizontal="center"/>
    </xf>
    <xf numFmtId="0" fontId="7" fillId="0" borderId="16"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24" xfId="0" applyFont="1" applyFill="1" applyBorder="1" applyAlignment="1">
      <alignment horizontal="center"/>
    </xf>
    <xf numFmtId="0" fontId="4" fillId="0" borderId="1" xfId="0" applyFont="1" applyBorder="1" applyAlignment="1">
      <alignment horizontal="left" vertical="top"/>
    </xf>
    <xf numFmtId="0" fontId="4" fillId="0" borderId="2" xfId="0" applyFont="1" applyBorder="1" applyAlignment="1">
      <alignment horizontal="left" vertical="top"/>
    </xf>
    <xf numFmtId="49" fontId="7" fillId="0" borderId="2" xfId="0" applyNumberFormat="1" applyFont="1" applyBorder="1" applyAlignment="1">
      <alignment horizontal="center"/>
    </xf>
    <xf numFmtId="0" fontId="7" fillId="0" borderId="2" xfId="0" applyFont="1" applyBorder="1" applyAlignment="1">
      <alignment horizontal="center"/>
    </xf>
    <xf numFmtId="0" fontId="7" fillId="0" borderId="24" xfId="0" applyFont="1" applyBorder="1" applyAlignment="1">
      <alignment horizontal="center"/>
    </xf>
    <xf numFmtId="0" fontId="4" fillId="0" borderId="16"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7" fillId="0" borderId="10" xfId="0" applyFont="1" applyBorder="1" applyAlignment="1">
      <alignment horizontal="center"/>
    </xf>
    <xf numFmtId="0" fontId="7" fillId="0" borderId="19" xfId="0" applyFont="1" applyBorder="1" applyAlignment="1">
      <alignment horizontal="center"/>
    </xf>
    <xf numFmtId="0" fontId="4" fillId="0" borderId="0" xfId="0" applyFont="1" applyAlignment="1">
      <alignment horizontal="left"/>
    </xf>
    <xf numFmtId="0" fontId="2" fillId="0" borderId="0" xfId="0" applyFont="1" applyAlignment="1">
      <alignment horizontal="center"/>
    </xf>
    <xf numFmtId="0" fontId="10" fillId="2" borderId="22" xfId="0" applyFont="1" applyFill="1" applyBorder="1" applyAlignment="1">
      <alignment horizontal="left"/>
    </xf>
    <xf numFmtId="0" fontId="10" fillId="2" borderId="23" xfId="0" applyFont="1" applyFill="1" applyBorder="1" applyAlignment="1">
      <alignment horizontal="left"/>
    </xf>
    <xf numFmtId="0" fontId="10" fillId="2" borderId="26" xfId="0" applyFont="1" applyFill="1" applyBorder="1" applyAlignment="1">
      <alignment horizontal="center"/>
    </xf>
    <xf numFmtId="0" fontId="10" fillId="2" borderId="23" xfId="0" applyFont="1" applyFill="1" applyBorder="1" applyAlignment="1">
      <alignment horizontal="center"/>
    </xf>
    <xf numFmtId="0" fontId="10" fillId="2" borderId="27" xfId="0" applyFont="1" applyFill="1" applyBorder="1" applyAlignment="1">
      <alignment horizontal="center"/>
    </xf>
    <xf numFmtId="0" fontId="4" fillId="0" borderId="15"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center"/>
    </xf>
    <xf numFmtId="0" fontId="4" fillId="0" borderId="24" xfId="0" applyFont="1" applyBorder="1" applyAlignment="1">
      <alignment horizontal="center"/>
    </xf>
    <xf numFmtId="0" fontId="0" fillId="0" borderId="0" xfId="0" applyFill="1" applyBorder="1" applyAlignment="1" applyProtection="1">
      <alignment horizontal="center" vertical="center"/>
    </xf>
    <xf numFmtId="49" fontId="0" fillId="0" borderId="0" xfId="0" applyNumberFormat="1" applyBorder="1" applyAlignment="1" applyProtection="1">
      <alignment horizontal="center" vertical="center" shrinkToFit="1"/>
      <protection locked="0"/>
    </xf>
    <xf numFmtId="49" fontId="14" fillId="0" borderId="81" xfId="0" applyNumberFormat="1" applyFont="1" applyBorder="1" applyAlignment="1" applyProtection="1">
      <alignment horizontal="left" vertical="center" wrapText="1"/>
      <protection locked="0"/>
    </xf>
    <xf numFmtId="49" fontId="14" fillId="0" borderId="69" xfId="0" applyNumberFormat="1" applyFont="1" applyBorder="1" applyAlignment="1" applyProtection="1">
      <alignment horizontal="left" vertical="center" wrapText="1"/>
      <protection locked="0"/>
    </xf>
    <xf numFmtId="49" fontId="14" fillId="0" borderId="110" xfId="0" applyNumberFormat="1" applyFont="1" applyBorder="1" applyAlignment="1" applyProtection="1">
      <alignment horizontal="left" vertical="center" wrapText="1"/>
      <protection locked="0"/>
    </xf>
    <xf numFmtId="49" fontId="14" fillId="0" borderId="101" xfId="0" applyNumberFormat="1" applyFont="1" applyBorder="1" applyAlignment="1" applyProtection="1">
      <alignment horizontal="left" vertical="center" wrapText="1"/>
      <protection locked="0"/>
    </xf>
    <xf numFmtId="49" fontId="14" fillId="0" borderId="0" xfId="0" applyNumberFormat="1" applyFont="1" applyBorder="1" applyAlignment="1" applyProtection="1">
      <alignment horizontal="left" vertical="center" wrapText="1"/>
      <protection locked="0"/>
    </xf>
    <xf numFmtId="49" fontId="14" fillId="0" borderId="68" xfId="0" applyNumberFormat="1" applyFont="1" applyBorder="1" applyAlignment="1" applyProtection="1">
      <alignment horizontal="left" vertical="center" wrapText="1"/>
      <protection locked="0"/>
    </xf>
    <xf numFmtId="49" fontId="14" fillId="0" borderId="82" xfId="0" applyNumberFormat="1" applyFont="1" applyBorder="1" applyAlignment="1" applyProtection="1">
      <alignment horizontal="left" vertical="center" wrapText="1"/>
      <protection locked="0"/>
    </xf>
    <xf numFmtId="49" fontId="14" fillId="0" borderId="83" xfId="0" applyNumberFormat="1" applyFont="1" applyBorder="1" applyAlignment="1" applyProtection="1">
      <alignment horizontal="left" vertical="center" wrapText="1"/>
      <protection locked="0"/>
    </xf>
    <xf numFmtId="0" fontId="0" fillId="2" borderId="81" xfId="0" applyFill="1" applyBorder="1" applyAlignment="1" applyProtection="1">
      <alignment horizontal="center" vertical="center"/>
    </xf>
    <xf numFmtId="0" fontId="0" fillId="2" borderId="69" xfId="0" applyFill="1" applyBorder="1" applyAlignment="1" applyProtection="1">
      <alignment horizontal="center" vertical="center"/>
    </xf>
    <xf numFmtId="0" fontId="0" fillId="2" borderId="110" xfId="0" applyFill="1" applyBorder="1" applyAlignment="1" applyProtection="1">
      <alignment horizontal="center" vertical="center"/>
    </xf>
    <xf numFmtId="0" fontId="0" fillId="2" borderId="101"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68" xfId="0" applyFill="1" applyBorder="1" applyAlignment="1" applyProtection="1">
      <alignment horizontal="center" vertical="center"/>
    </xf>
    <xf numFmtId="0" fontId="0" fillId="2" borderId="185" xfId="0" applyFill="1" applyBorder="1" applyAlignment="1" applyProtection="1">
      <alignment horizontal="center" vertical="center"/>
    </xf>
    <xf numFmtId="0" fontId="0" fillId="2" borderId="186" xfId="0" applyFill="1" applyBorder="1" applyAlignment="1" applyProtection="1">
      <alignment horizontal="center" vertical="center"/>
    </xf>
    <xf numFmtId="0" fontId="0" fillId="2" borderId="193" xfId="0" applyFill="1" applyBorder="1" applyAlignment="1" applyProtection="1">
      <alignment horizontal="center" vertical="center"/>
    </xf>
    <xf numFmtId="0" fontId="0" fillId="2" borderId="189" xfId="0" applyFill="1" applyBorder="1" applyAlignment="1" applyProtection="1">
      <alignment horizontal="center" vertical="center"/>
    </xf>
    <xf numFmtId="0" fontId="0" fillId="2" borderId="184" xfId="0" applyFill="1" applyBorder="1" applyAlignment="1" applyProtection="1">
      <alignment horizontal="center" vertical="center"/>
    </xf>
    <xf numFmtId="0" fontId="0" fillId="2" borderId="192" xfId="0" applyFill="1" applyBorder="1" applyAlignment="1" applyProtection="1">
      <alignment horizontal="center" vertical="center"/>
    </xf>
    <xf numFmtId="49" fontId="0" fillId="0" borderId="194" xfId="0" applyNumberFormat="1" applyBorder="1" applyAlignment="1" applyProtection="1">
      <alignment horizontal="center" vertical="center" shrinkToFit="1"/>
      <protection locked="0"/>
    </xf>
    <xf numFmtId="49" fontId="0" fillId="0" borderId="186" xfId="0" applyNumberFormat="1" applyBorder="1" applyAlignment="1" applyProtection="1">
      <alignment horizontal="center" vertical="center" shrinkToFit="1"/>
      <protection locked="0"/>
    </xf>
    <xf numFmtId="49" fontId="0" fillId="0" borderId="187" xfId="0" applyNumberFormat="1" applyBorder="1" applyAlignment="1" applyProtection="1">
      <alignment horizontal="center" vertical="center" shrinkToFit="1"/>
      <protection locked="0"/>
    </xf>
    <xf numFmtId="49" fontId="0" fillId="0" borderId="191" xfId="0" applyNumberFormat="1" applyBorder="1" applyAlignment="1" applyProtection="1">
      <alignment horizontal="center" vertical="center" shrinkToFit="1"/>
      <protection locked="0"/>
    </xf>
    <xf numFmtId="49" fontId="0" fillId="0" borderId="184" xfId="0" applyNumberFormat="1" applyBorder="1" applyAlignment="1" applyProtection="1">
      <alignment horizontal="center" vertical="center" shrinkToFit="1"/>
      <protection locked="0"/>
    </xf>
    <xf numFmtId="49" fontId="0" fillId="0" borderId="190" xfId="0" applyNumberFormat="1" applyBorder="1" applyAlignment="1" applyProtection="1">
      <alignment horizontal="center" vertical="center" shrinkToFit="1"/>
      <protection locked="0"/>
    </xf>
    <xf numFmtId="0" fontId="14" fillId="2" borderId="178" xfId="0" applyNumberFormat="1" applyFont="1" applyFill="1" applyBorder="1" applyAlignment="1" applyProtection="1">
      <alignment horizontal="center" vertical="center" wrapText="1"/>
    </xf>
    <xf numFmtId="0" fontId="15" fillId="2" borderId="69" xfId="0" applyNumberFormat="1" applyFont="1" applyFill="1" applyBorder="1" applyAlignment="1" applyProtection="1">
      <alignment horizontal="center" vertical="center" wrapText="1"/>
    </xf>
    <xf numFmtId="0" fontId="15" fillId="2" borderId="110" xfId="0" applyNumberFormat="1" applyFont="1" applyFill="1" applyBorder="1" applyAlignment="1" applyProtection="1">
      <alignment horizontal="center" vertical="center" wrapText="1"/>
    </xf>
    <xf numFmtId="0" fontId="15" fillId="2" borderId="189" xfId="0" applyNumberFormat="1" applyFont="1" applyFill="1" applyBorder="1" applyAlignment="1" applyProtection="1">
      <alignment horizontal="center" vertical="center" wrapText="1"/>
    </xf>
    <xf numFmtId="0" fontId="15" fillId="2" borderId="184" xfId="0" applyNumberFormat="1" applyFont="1" applyFill="1" applyBorder="1" applyAlignment="1" applyProtection="1">
      <alignment horizontal="center" vertical="center" wrapText="1"/>
    </xf>
    <xf numFmtId="0" fontId="15" fillId="2" borderId="192" xfId="0" applyNumberFormat="1" applyFont="1" applyFill="1" applyBorder="1" applyAlignment="1" applyProtection="1">
      <alignment horizontal="center" vertical="center" wrapText="1"/>
    </xf>
    <xf numFmtId="49" fontId="17" fillId="0" borderId="0" xfId="0" applyNumberFormat="1" applyFont="1" applyBorder="1" applyAlignment="1" applyProtection="1">
      <alignment horizontal="center" vertical="center" wrapText="1"/>
      <protection locked="0"/>
    </xf>
    <xf numFmtId="49" fontId="17" fillId="0" borderId="72" xfId="0" applyNumberFormat="1" applyFont="1" applyBorder="1" applyAlignment="1">
      <alignment horizontal="center" vertical="center" wrapText="1"/>
    </xf>
    <xf numFmtId="49" fontId="17" fillId="0" borderId="70" xfId="0" applyNumberFormat="1" applyFont="1" applyBorder="1" applyAlignment="1">
      <alignment horizontal="center" vertical="center" wrapText="1"/>
    </xf>
    <xf numFmtId="49" fontId="17" fillId="0" borderId="183" xfId="0" applyNumberFormat="1" applyFont="1" applyBorder="1" applyAlignment="1">
      <alignment horizontal="center" vertical="center" wrapText="1"/>
    </xf>
    <xf numFmtId="49" fontId="14" fillId="0" borderId="85" xfId="0" applyNumberFormat="1" applyFont="1" applyBorder="1" applyAlignment="1" applyProtection="1">
      <alignment horizontal="left" vertical="center" wrapText="1"/>
      <protection locked="0"/>
    </xf>
    <xf numFmtId="0" fontId="15" fillId="2" borderId="81" xfId="0" applyFont="1" applyFill="1" applyBorder="1" applyAlignment="1" applyProtection="1">
      <alignment horizontal="center" vertical="center"/>
    </xf>
    <xf numFmtId="0" fontId="15" fillId="2" borderId="69" xfId="0" applyFont="1" applyFill="1" applyBorder="1" applyAlignment="1" applyProtection="1">
      <alignment horizontal="center" vertical="center"/>
    </xf>
    <xf numFmtId="0" fontId="15" fillId="2" borderId="110" xfId="0" applyFont="1" applyFill="1" applyBorder="1" applyAlignment="1" applyProtection="1">
      <alignment horizontal="center" vertical="center"/>
    </xf>
    <xf numFmtId="0" fontId="15" fillId="2" borderId="101"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68" xfId="0" applyFont="1" applyFill="1" applyBorder="1" applyAlignment="1" applyProtection="1">
      <alignment horizontal="center" vertical="center"/>
    </xf>
    <xf numFmtId="0" fontId="15" fillId="2" borderId="85" xfId="0" applyFont="1" applyFill="1" applyBorder="1" applyAlignment="1" applyProtection="1">
      <alignment horizontal="center" vertical="center"/>
    </xf>
    <xf numFmtId="0" fontId="15" fillId="2" borderId="82" xfId="0" applyFont="1" applyFill="1" applyBorder="1" applyAlignment="1" applyProtection="1">
      <alignment horizontal="center" vertical="center"/>
    </xf>
    <xf numFmtId="0" fontId="15" fillId="2" borderId="83" xfId="0" applyFont="1" applyFill="1" applyBorder="1" applyAlignment="1" applyProtection="1">
      <alignment horizontal="center" vertical="center"/>
    </xf>
    <xf numFmtId="0" fontId="15" fillId="2" borderId="179" xfId="0" applyFont="1" applyFill="1" applyBorder="1" applyAlignment="1" applyProtection="1">
      <alignment horizontal="center" vertical="center" wrapText="1"/>
    </xf>
    <xf numFmtId="0" fontId="15" fillId="2" borderId="180" xfId="0" applyFont="1" applyFill="1" applyBorder="1" applyAlignment="1" applyProtection="1">
      <alignment horizontal="center" vertical="center" wrapText="1"/>
    </xf>
    <xf numFmtId="0" fontId="15" fillId="2" borderId="181" xfId="0" applyFont="1" applyFill="1" applyBorder="1" applyAlignment="1" applyProtection="1">
      <alignment horizontal="center" vertical="center" wrapText="1"/>
    </xf>
    <xf numFmtId="49" fontId="17" fillId="0" borderId="100" xfId="0" applyNumberFormat="1" applyFont="1" applyBorder="1" applyAlignment="1" applyProtection="1">
      <alignment horizontal="center" vertical="center" wrapText="1"/>
      <protection locked="0"/>
    </xf>
    <xf numFmtId="49" fontId="17" fillId="0" borderId="74" xfId="0" applyNumberFormat="1" applyFont="1" applyBorder="1" applyAlignment="1" applyProtection="1">
      <alignment horizontal="center" vertical="center" wrapText="1"/>
      <protection locked="0"/>
    </xf>
    <xf numFmtId="49" fontId="17" fillId="0" borderId="75" xfId="0" applyNumberFormat="1" applyFont="1" applyBorder="1" applyAlignment="1" applyProtection="1">
      <alignment horizontal="center" vertical="center" wrapText="1"/>
      <protection locked="0"/>
    </xf>
    <xf numFmtId="0" fontId="31" fillId="0" borderId="0" xfId="0" applyFont="1" applyAlignment="1">
      <alignment horizontal="left" vertical="center" wrapText="1"/>
    </xf>
    <xf numFmtId="0" fontId="28" fillId="0" borderId="0" xfId="0" applyFont="1" applyAlignment="1">
      <alignment horizontal="left" vertical="center"/>
    </xf>
    <xf numFmtId="49" fontId="14" fillId="0" borderId="81" xfId="0" applyNumberFormat="1" applyFont="1" applyBorder="1" applyAlignment="1" applyProtection="1">
      <alignment horizontal="left" vertical="top" wrapText="1"/>
      <protection locked="0"/>
    </xf>
    <xf numFmtId="49" fontId="14" fillId="0" borderId="69" xfId="0" applyNumberFormat="1" applyFont="1" applyBorder="1" applyAlignment="1" applyProtection="1">
      <alignment horizontal="left" vertical="top" wrapText="1"/>
      <protection locked="0"/>
    </xf>
    <xf numFmtId="49" fontId="14" fillId="0" borderId="110" xfId="0" applyNumberFormat="1" applyFont="1" applyBorder="1" applyAlignment="1" applyProtection="1">
      <alignment horizontal="left" vertical="top" wrapText="1"/>
      <protection locked="0"/>
    </xf>
    <xf numFmtId="49" fontId="14" fillId="0" borderId="101" xfId="0" applyNumberFormat="1" applyFont="1" applyBorder="1" applyAlignment="1" applyProtection="1">
      <alignment horizontal="left" vertical="top" wrapText="1"/>
      <protection locked="0"/>
    </xf>
    <xf numFmtId="49" fontId="14" fillId="0" borderId="0" xfId="0" applyNumberFormat="1" applyFont="1" applyBorder="1" applyAlignment="1" applyProtection="1">
      <alignment horizontal="left" vertical="top" wrapText="1"/>
      <protection locked="0"/>
    </xf>
    <xf numFmtId="49" fontId="14" fillId="0" borderId="68" xfId="0" applyNumberFormat="1" applyFont="1" applyBorder="1" applyAlignment="1" applyProtection="1">
      <alignment horizontal="left" vertical="top" wrapText="1"/>
      <protection locked="0"/>
    </xf>
    <xf numFmtId="49" fontId="14" fillId="0" borderId="85" xfId="0" applyNumberFormat="1" applyFont="1" applyBorder="1" applyAlignment="1" applyProtection="1">
      <alignment horizontal="left" vertical="top" wrapText="1"/>
      <protection locked="0"/>
    </xf>
    <xf numFmtId="49" fontId="14" fillId="0" borderId="82" xfId="0" applyNumberFormat="1" applyFont="1" applyBorder="1" applyAlignment="1" applyProtection="1">
      <alignment horizontal="left" vertical="top" wrapText="1"/>
      <protection locked="0"/>
    </xf>
    <xf numFmtId="49" fontId="14" fillId="0" borderId="83" xfId="0" applyNumberFormat="1" applyFont="1" applyBorder="1" applyAlignment="1" applyProtection="1">
      <alignment horizontal="left" vertical="top" wrapText="1"/>
      <protection locked="0"/>
    </xf>
    <xf numFmtId="49" fontId="40" fillId="0" borderId="101" xfId="0" applyNumberFormat="1" applyFont="1" applyBorder="1" applyAlignment="1" applyProtection="1">
      <alignment horizontal="left" vertical="top" wrapText="1"/>
      <protection locked="0"/>
    </xf>
    <xf numFmtId="49" fontId="40" fillId="0" borderId="0" xfId="0" applyNumberFormat="1" applyFont="1" applyBorder="1" applyAlignment="1" applyProtection="1">
      <alignment horizontal="left" vertical="top" wrapText="1"/>
      <protection locked="0"/>
    </xf>
    <xf numFmtId="49" fontId="40" fillId="0" borderId="68" xfId="0" applyNumberFormat="1" applyFont="1" applyBorder="1" applyAlignment="1" applyProtection="1">
      <alignment horizontal="left" vertical="top" wrapText="1"/>
      <protection locked="0"/>
    </xf>
    <xf numFmtId="49" fontId="40" fillId="0" borderId="85" xfId="0" applyNumberFormat="1" applyFont="1" applyBorder="1" applyAlignment="1" applyProtection="1">
      <alignment horizontal="left" vertical="top" wrapText="1"/>
      <protection locked="0"/>
    </xf>
    <xf numFmtId="49" fontId="40" fillId="0" borderId="82" xfId="0" applyNumberFormat="1" applyFont="1" applyBorder="1" applyAlignment="1" applyProtection="1">
      <alignment horizontal="left" vertical="top" wrapText="1"/>
      <protection locked="0"/>
    </xf>
    <xf numFmtId="49" fontId="40" fillId="0" borderId="83" xfId="0" applyNumberFormat="1" applyFont="1" applyBorder="1" applyAlignment="1" applyProtection="1">
      <alignment horizontal="left" vertical="top" wrapText="1"/>
      <protection locked="0"/>
    </xf>
    <xf numFmtId="0" fontId="0" fillId="2" borderId="107" xfId="0" applyFill="1" applyBorder="1" applyAlignment="1" applyProtection="1">
      <alignment horizontal="center" vertical="center" wrapText="1"/>
    </xf>
    <xf numFmtId="0" fontId="0" fillId="2" borderId="108" xfId="0" applyFill="1" applyBorder="1" applyAlignment="1" applyProtection="1">
      <alignment horizontal="center" vertical="center"/>
    </xf>
    <xf numFmtId="0" fontId="0" fillId="2" borderId="115" xfId="0" applyFill="1" applyBorder="1" applyAlignment="1" applyProtection="1">
      <alignment horizontal="center" vertical="center"/>
    </xf>
    <xf numFmtId="0" fontId="0" fillId="2" borderId="95" xfId="0" applyFill="1" applyBorder="1" applyAlignment="1" applyProtection="1">
      <alignment horizontal="center" vertical="center"/>
    </xf>
    <xf numFmtId="0" fontId="0" fillId="2" borderId="96" xfId="0" applyFill="1" applyBorder="1" applyAlignment="1" applyProtection="1">
      <alignment horizontal="center" vertical="center"/>
    </xf>
    <xf numFmtId="0" fontId="0" fillId="2" borderId="97" xfId="0" applyFill="1" applyBorder="1" applyAlignment="1" applyProtection="1">
      <alignment horizontal="center" vertical="center"/>
    </xf>
    <xf numFmtId="49" fontId="0" fillId="0" borderId="69" xfId="0" applyNumberFormat="1" applyBorder="1" applyAlignment="1" applyProtection="1">
      <alignment horizontal="left" vertical="center" wrapText="1"/>
      <protection locked="0"/>
    </xf>
    <xf numFmtId="49" fontId="0" fillId="0" borderId="69" xfId="0" applyNumberFormat="1" applyBorder="1" applyAlignment="1" applyProtection="1">
      <alignment horizontal="left" vertical="center"/>
      <protection locked="0"/>
    </xf>
    <xf numFmtId="49" fontId="0" fillId="0" borderId="110" xfId="0" applyNumberFormat="1" applyBorder="1" applyAlignment="1" applyProtection="1">
      <alignment horizontal="left" vertical="center"/>
      <protection locked="0"/>
    </xf>
    <xf numFmtId="49" fontId="0" fillId="0" borderId="82" xfId="0" applyNumberFormat="1" applyBorder="1" applyAlignment="1" applyProtection="1">
      <alignment horizontal="left" vertical="center"/>
      <protection locked="0"/>
    </xf>
    <xf numFmtId="49" fontId="0" fillId="0" borderId="83" xfId="0" applyNumberFormat="1" applyBorder="1" applyAlignment="1" applyProtection="1">
      <alignment horizontal="left" vertical="center"/>
      <protection locked="0"/>
    </xf>
    <xf numFmtId="0" fontId="27" fillId="3" borderId="59" xfId="0" applyFont="1" applyFill="1" applyBorder="1" applyAlignment="1" applyProtection="1">
      <alignment horizontal="left" vertical="top" wrapText="1"/>
    </xf>
    <xf numFmtId="0" fontId="27" fillId="3" borderId="60" xfId="0" applyFont="1" applyFill="1" applyBorder="1" applyAlignment="1" applyProtection="1">
      <alignment horizontal="left" vertical="top" wrapText="1"/>
    </xf>
    <xf numFmtId="0" fontId="27" fillId="3" borderId="61" xfId="0" applyFont="1" applyFill="1" applyBorder="1" applyAlignment="1" applyProtection="1">
      <alignment horizontal="left" vertical="top" wrapText="1"/>
    </xf>
    <xf numFmtId="0" fontId="27" fillId="3" borderId="62" xfId="0" applyFont="1" applyFill="1" applyBorder="1" applyAlignment="1" applyProtection="1">
      <alignment horizontal="left" vertical="top" wrapText="1"/>
    </xf>
    <xf numFmtId="0" fontId="27" fillId="3" borderId="0" xfId="0" applyFont="1" applyFill="1" applyBorder="1" applyAlignment="1" applyProtection="1">
      <alignment horizontal="left" vertical="top" wrapText="1"/>
    </xf>
    <xf numFmtId="0" fontId="27" fillId="3" borderId="63" xfId="0" applyFont="1" applyFill="1" applyBorder="1" applyAlignment="1" applyProtection="1">
      <alignment horizontal="left" vertical="top" wrapText="1"/>
    </xf>
    <xf numFmtId="0" fontId="27" fillId="3" borderId="64" xfId="0" applyFont="1" applyFill="1" applyBorder="1" applyAlignment="1" applyProtection="1">
      <alignment horizontal="left" vertical="top" wrapText="1"/>
    </xf>
    <xf numFmtId="0" fontId="27" fillId="3" borderId="65" xfId="0" applyFont="1" applyFill="1" applyBorder="1" applyAlignment="1" applyProtection="1">
      <alignment horizontal="left" vertical="top" wrapText="1"/>
    </xf>
    <xf numFmtId="0" fontId="27" fillId="3" borderId="66" xfId="0" applyFont="1" applyFill="1" applyBorder="1" applyAlignment="1" applyProtection="1">
      <alignment horizontal="left" vertical="top" wrapText="1"/>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30" xfId="0" applyBorder="1" applyAlignment="1" applyProtection="1">
      <alignment horizontal="center"/>
    </xf>
    <xf numFmtId="0" fontId="0" fillId="0" borderId="131" xfId="0" applyBorder="1" applyAlignment="1" applyProtection="1">
      <alignment horizontal="center" vertical="center"/>
    </xf>
    <xf numFmtId="0" fontId="0" fillId="0" borderId="131" xfId="0" applyFont="1" applyBorder="1" applyAlignment="1" applyProtection="1">
      <alignment horizontal="center" vertical="center" wrapText="1"/>
    </xf>
    <xf numFmtId="0" fontId="0" fillId="0" borderId="131" xfId="0" applyBorder="1" applyAlignment="1" applyProtection="1">
      <alignment horizontal="center" vertical="center" wrapText="1"/>
    </xf>
    <xf numFmtId="0" fontId="32" fillId="3" borderId="132" xfId="0" applyFont="1" applyFill="1" applyBorder="1" applyAlignment="1" applyProtection="1">
      <alignment horizontal="left" vertical="center" wrapText="1"/>
    </xf>
    <xf numFmtId="0" fontId="33" fillId="3" borderId="133" xfId="0" applyFont="1" applyFill="1" applyBorder="1" applyAlignment="1" applyProtection="1">
      <alignment horizontal="left" vertical="center" wrapText="1"/>
    </xf>
    <xf numFmtId="0" fontId="33" fillId="3" borderId="134" xfId="0" applyFont="1" applyFill="1" applyBorder="1" applyAlignment="1" applyProtection="1">
      <alignment horizontal="left" vertical="center" wrapText="1"/>
    </xf>
    <xf numFmtId="0" fontId="0" fillId="0" borderId="69" xfId="0" applyBorder="1" applyAlignment="1" applyProtection="1">
      <alignment horizontal="left" vertical="top" wrapText="1"/>
      <protection locked="0"/>
    </xf>
    <xf numFmtId="0" fontId="0" fillId="0" borderId="11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0" borderId="83" xfId="0" applyBorder="1" applyAlignment="1" applyProtection="1">
      <alignment horizontal="left" vertical="top" wrapText="1"/>
      <protection locked="0"/>
    </xf>
    <xf numFmtId="0" fontId="0" fillId="0" borderId="123"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0" fillId="2" borderId="87" xfId="0" applyFill="1" applyBorder="1" applyAlignment="1" applyProtection="1">
      <alignment horizontal="center" vertical="center" wrapText="1"/>
    </xf>
    <xf numFmtId="0" fontId="0" fillId="2" borderId="88" xfId="0" applyFill="1" applyBorder="1" applyAlignment="1" applyProtection="1">
      <alignment horizontal="center" vertical="center"/>
    </xf>
    <xf numFmtId="0" fontId="0" fillId="2" borderId="89" xfId="0" applyFill="1" applyBorder="1" applyAlignment="1" applyProtection="1">
      <alignment horizontal="center" vertical="center"/>
    </xf>
    <xf numFmtId="0" fontId="0" fillId="2" borderId="98" xfId="0" applyFill="1" applyBorder="1" applyAlignment="1" applyProtection="1">
      <alignment horizontal="center" vertical="center"/>
    </xf>
    <xf numFmtId="0" fontId="0" fillId="2" borderId="51" xfId="0" applyFill="1" applyBorder="1" applyAlignment="1" applyProtection="1">
      <alignment horizontal="center" vertical="center"/>
    </xf>
    <xf numFmtId="0" fontId="0" fillId="2" borderId="99" xfId="0" applyFill="1" applyBorder="1" applyAlignment="1" applyProtection="1">
      <alignment horizontal="center" vertical="center"/>
    </xf>
    <xf numFmtId="0" fontId="0" fillId="2" borderId="92" xfId="0" applyFill="1" applyBorder="1" applyAlignment="1" applyProtection="1">
      <alignment horizontal="center" vertical="center"/>
    </xf>
    <xf numFmtId="0" fontId="0" fillId="2" borderId="93" xfId="0" applyFill="1" applyBorder="1" applyAlignment="1" applyProtection="1">
      <alignment horizontal="center" vertical="center"/>
    </xf>
    <xf numFmtId="0" fontId="0" fillId="2" borderId="94" xfId="0" applyFill="1" applyBorder="1" applyAlignment="1" applyProtection="1">
      <alignment horizontal="center" vertical="center"/>
    </xf>
    <xf numFmtId="49" fontId="0" fillId="0" borderId="127" xfId="0" applyNumberFormat="1" applyBorder="1" applyAlignment="1" applyProtection="1">
      <alignment horizontal="center" vertical="center"/>
      <protection locked="0"/>
    </xf>
    <xf numFmtId="49" fontId="0" fillId="0" borderId="88" xfId="0" applyNumberFormat="1" applyBorder="1" applyAlignment="1" applyProtection="1">
      <alignment horizontal="center" vertical="center"/>
      <protection locked="0"/>
    </xf>
    <xf numFmtId="49" fontId="0" fillId="0" borderId="89"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0" fillId="0" borderId="99" xfId="0" applyNumberFormat="1" applyBorder="1" applyAlignment="1" applyProtection="1">
      <alignment horizontal="center" vertical="center"/>
      <protection locked="0"/>
    </xf>
    <xf numFmtId="49" fontId="0" fillId="0" borderId="124" xfId="0" applyNumberFormat="1" applyBorder="1" applyAlignment="1" applyProtection="1">
      <alignment horizontal="center" vertical="center"/>
      <protection locked="0"/>
    </xf>
    <xf numFmtId="49" fontId="0" fillId="0" borderId="93" xfId="0" applyNumberFormat="1" applyBorder="1" applyAlignment="1" applyProtection="1">
      <alignment horizontal="center" vertical="center"/>
      <protection locked="0"/>
    </xf>
    <xf numFmtId="49" fontId="0" fillId="0" borderId="94" xfId="0" applyNumberFormat="1"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2" borderId="127" xfId="0" applyFill="1" applyBorder="1" applyAlignment="1" applyProtection="1">
      <alignment horizontal="center" vertical="center"/>
    </xf>
    <xf numFmtId="0" fontId="0" fillId="2" borderId="124" xfId="0" applyFill="1" applyBorder="1" applyAlignment="1" applyProtection="1">
      <alignment horizontal="center" vertical="center"/>
    </xf>
    <xf numFmtId="0" fontId="38" fillId="2" borderId="87" xfId="0" applyFont="1" applyFill="1" applyBorder="1" applyAlignment="1" applyProtection="1">
      <alignment horizontal="center" vertical="center" wrapText="1"/>
    </xf>
    <xf numFmtId="0" fontId="0" fillId="2" borderId="90" xfId="0" applyFill="1" applyBorder="1" applyAlignment="1" applyProtection="1">
      <alignment horizontal="center" vertical="center"/>
    </xf>
    <xf numFmtId="0" fontId="0" fillId="2" borderId="48" xfId="0" applyFill="1" applyBorder="1" applyAlignment="1" applyProtection="1">
      <alignment horizontal="center" vertical="center"/>
    </xf>
    <xf numFmtId="0" fontId="0" fillId="2" borderId="91" xfId="0" applyFill="1" applyBorder="1" applyAlignment="1" applyProtection="1">
      <alignment horizontal="center" vertical="center"/>
    </xf>
    <xf numFmtId="0" fontId="0" fillId="0" borderId="123" xfId="0" applyBorder="1" applyAlignment="1" applyProtection="1">
      <alignment horizontal="left" vertical="center"/>
      <protection locked="0"/>
    </xf>
    <xf numFmtId="0" fontId="0" fillId="0" borderId="86" xfId="0" applyBorder="1" applyAlignment="1" applyProtection="1">
      <alignment horizontal="left" vertical="center"/>
      <protection locked="0"/>
    </xf>
    <xf numFmtId="0" fontId="0" fillId="0" borderId="106"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91" xfId="0" applyBorder="1" applyAlignment="1" applyProtection="1">
      <alignment horizontal="left" vertical="center"/>
      <protection locked="0"/>
    </xf>
    <xf numFmtId="0" fontId="31" fillId="0" borderId="0" xfId="0" applyFont="1" applyAlignment="1">
      <alignment horizontal="left"/>
    </xf>
    <xf numFmtId="0" fontId="0" fillId="2" borderId="104" xfId="0" applyFill="1" applyBorder="1" applyAlignment="1" applyProtection="1">
      <alignment horizontal="center" vertical="center" wrapText="1"/>
    </xf>
    <xf numFmtId="0" fontId="0" fillId="2" borderId="49" xfId="0" applyFill="1" applyBorder="1" applyAlignment="1" applyProtection="1">
      <alignment horizontal="center" vertical="center"/>
    </xf>
    <xf numFmtId="0" fontId="0" fillId="2" borderId="112" xfId="0" applyFill="1" applyBorder="1" applyAlignment="1" applyProtection="1">
      <alignment horizontal="center" vertical="center"/>
    </xf>
    <xf numFmtId="49" fontId="0" fillId="4" borderId="124" xfId="0" applyNumberFormat="1" applyFill="1" applyBorder="1" applyAlignment="1" applyProtection="1">
      <alignment horizontal="center" vertical="center"/>
      <protection locked="0"/>
    </xf>
    <xf numFmtId="49" fontId="0" fillId="4" borderId="93" xfId="0" applyNumberFormat="1" applyFill="1" applyBorder="1" applyAlignment="1" applyProtection="1">
      <alignment horizontal="center" vertical="center"/>
      <protection locked="0"/>
    </xf>
    <xf numFmtId="49" fontId="0" fillId="4" borderId="94" xfId="0" applyNumberFormat="1" applyFill="1" applyBorder="1" applyAlignment="1" applyProtection="1">
      <alignment horizontal="center" vertical="center"/>
      <protection locked="0"/>
    </xf>
    <xf numFmtId="0" fontId="0" fillId="2" borderId="92" xfId="0" applyFill="1" applyBorder="1" applyAlignment="1" applyProtection="1">
      <alignment horizontal="center" vertical="center" wrapText="1"/>
    </xf>
    <xf numFmtId="0" fontId="0" fillId="0" borderId="127" xfId="0" applyBorder="1" applyAlignment="1" applyProtection="1">
      <alignment horizontal="center" vertical="center"/>
      <protection locked="0"/>
    </xf>
    <xf numFmtId="0" fontId="22" fillId="0" borderId="0" xfId="1" applyAlignment="1" applyProtection="1">
      <alignment horizontal="left" vertical="top" wrapText="1"/>
    </xf>
    <xf numFmtId="0" fontId="22" fillId="0" borderId="0" xfId="1" applyAlignment="1" applyProtection="1">
      <alignment horizontal="left" vertical="top"/>
    </xf>
    <xf numFmtId="0" fontId="0" fillId="2" borderId="107" xfId="0" applyFill="1" applyBorder="1" applyAlignment="1" applyProtection="1">
      <alignment horizontal="center" wrapText="1"/>
    </xf>
    <xf numFmtId="0" fontId="0" fillId="2" borderId="108" xfId="0" applyFill="1" applyBorder="1" applyAlignment="1" applyProtection="1">
      <alignment horizontal="center"/>
    </xf>
    <xf numFmtId="0" fontId="0" fillId="2" borderId="109" xfId="0" applyFill="1" applyBorder="1" applyAlignment="1" applyProtection="1">
      <alignment horizontal="center"/>
    </xf>
    <xf numFmtId="0" fontId="0" fillId="2" borderId="95" xfId="0" applyFill="1" applyBorder="1" applyAlignment="1" applyProtection="1">
      <alignment horizontal="center"/>
    </xf>
    <xf numFmtId="0" fontId="0" fillId="2" borderId="96" xfId="0" applyFill="1" applyBorder="1" applyAlignment="1" applyProtection="1">
      <alignment horizontal="center"/>
    </xf>
    <xf numFmtId="0" fontId="0" fillId="2" borderId="103" xfId="0" applyFill="1" applyBorder="1" applyAlignment="1" applyProtection="1">
      <alignment horizontal="center"/>
    </xf>
    <xf numFmtId="49" fontId="15" fillId="0" borderId="69" xfId="0" applyNumberFormat="1" applyFont="1" applyBorder="1" applyAlignment="1" applyProtection="1">
      <alignment horizontal="left" vertical="center"/>
      <protection locked="0"/>
    </xf>
    <xf numFmtId="49" fontId="15" fillId="0" borderId="110" xfId="0" applyNumberFormat="1" applyFont="1" applyBorder="1" applyAlignment="1" applyProtection="1">
      <alignment horizontal="left" vertical="center"/>
      <protection locked="0"/>
    </xf>
    <xf numFmtId="49" fontId="15" fillId="0" borderId="85" xfId="0" applyNumberFormat="1" applyFont="1" applyBorder="1" applyAlignment="1" applyProtection="1">
      <alignment horizontal="left" vertical="center"/>
      <protection locked="0"/>
    </xf>
    <xf numFmtId="49" fontId="15" fillId="0" borderId="82" xfId="0" applyNumberFormat="1" applyFont="1" applyBorder="1" applyAlignment="1" applyProtection="1">
      <alignment horizontal="left" vertical="center"/>
      <protection locked="0"/>
    </xf>
    <xf numFmtId="49" fontId="15" fillId="0" borderId="83" xfId="0" applyNumberFormat="1" applyFont="1" applyBorder="1" applyAlignment="1" applyProtection="1">
      <alignment horizontal="left" vertical="center"/>
      <protection locked="0"/>
    </xf>
    <xf numFmtId="0" fontId="0" fillId="0" borderId="0" xfId="0" applyAlignment="1">
      <alignment horizontal="center"/>
    </xf>
    <xf numFmtId="0" fontId="0" fillId="0" borderId="82" xfId="0" applyBorder="1" applyAlignment="1">
      <alignment horizontal="left"/>
    </xf>
    <xf numFmtId="0" fontId="0" fillId="2" borderId="80" xfId="0" applyNumberFormat="1" applyFill="1" applyBorder="1" applyAlignment="1" applyProtection="1">
      <alignment horizontal="center"/>
    </xf>
    <xf numFmtId="0" fontId="0" fillId="2" borderId="74" xfId="0" applyNumberFormat="1" applyFill="1" applyBorder="1" applyAlignment="1" applyProtection="1">
      <alignment horizontal="center"/>
    </xf>
    <xf numFmtId="0" fontId="0" fillId="2" borderId="75" xfId="0" applyNumberFormat="1" applyFill="1" applyBorder="1" applyAlignment="1" applyProtection="1">
      <alignment horizontal="center"/>
    </xf>
    <xf numFmtId="49" fontId="0" fillId="0" borderId="113" xfId="0" applyNumberFormat="1" applyBorder="1" applyAlignment="1" applyProtection="1">
      <alignment horizontal="center" vertical="center" shrinkToFit="1"/>
      <protection locked="0"/>
    </xf>
    <xf numFmtId="49" fontId="0" fillId="0" borderId="114" xfId="0" applyNumberFormat="1" applyBorder="1" applyAlignment="1" applyProtection="1">
      <alignment horizontal="center" vertical="center" shrinkToFit="1"/>
      <protection locked="0"/>
    </xf>
    <xf numFmtId="0" fontId="15" fillId="0" borderId="0" xfId="0" applyFont="1" applyFill="1" applyBorder="1" applyAlignment="1"/>
    <xf numFmtId="0" fontId="14" fillId="2" borderId="78" xfId="0" applyFont="1" applyFill="1" applyBorder="1" applyAlignment="1" applyProtection="1">
      <alignment horizontal="center"/>
    </xf>
    <xf numFmtId="0" fontId="14" fillId="2" borderId="76" xfId="0" applyFont="1" applyFill="1" applyBorder="1" applyAlignment="1" applyProtection="1">
      <alignment horizontal="center"/>
    </xf>
    <xf numFmtId="0" fontId="14" fillId="2" borderId="79" xfId="0" applyFont="1" applyFill="1" applyBorder="1" applyAlignment="1" applyProtection="1">
      <alignment horizontal="center"/>
    </xf>
    <xf numFmtId="49" fontId="0" fillId="0" borderId="78" xfId="0" applyNumberFormat="1" applyBorder="1" applyAlignment="1" applyProtection="1">
      <alignment horizontal="center"/>
      <protection locked="0"/>
    </xf>
    <xf numFmtId="49" fontId="0" fillId="0" borderId="76" xfId="0" applyNumberFormat="1" applyBorder="1" applyAlignment="1" applyProtection="1">
      <alignment horizontal="center"/>
      <protection locked="0"/>
    </xf>
    <xf numFmtId="49" fontId="0" fillId="0" borderId="79" xfId="0" applyNumberFormat="1" applyBorder="1" applyAlignment="1" applyProtection="1">
      <alignment horizontal="center"/>
      <protection locked="0"/>
    </xf>
    <xf numFmtId="49" fontId="0" fillId="2" borderId="80" xfId="0" applyNumberFormat="1" applyFill="1" applyBorder="1" applyAlignment="1" applyProtection="1">
      <alignment horizontal="center"/>
    </xf>
    <xf numFmtId="49" fontId="0" fillId="2" borderId="74" xfId="0" applyNumberFormat="1" applyFill="1" applyBorder="1" applyAlignment="1" applyProtection="1">
      <alignment horizontal="center"/>
    </xf>
    <xf numFmtId="49" fontId="0" fillId="2" borderId="75" xfId="0" applyNumberFormat="1" applyFill="1" applyBorder="1" applyAlignment="1" applyProtection="1">
      <alignment horizontal="center"/>
    </xf>
    <xf numFmtId="0" fontId="15" fillId="2" borderId="107" xfId="0" applyFont="1" applyFill="1" applyBorder="1" applyAlignment="1" applyProtection="1">
      <alignment horizontal="center" vertical="center"/>
    </xf>
    <xf numFmtId="0" fontId="15" fillId="2" borderId="108" xfId="0" applyFont="1" applyFill="1" applyBorder="1" applyAlignment="1" applyProtection="1">
      <alignment horizontal="center" vertical="center"/>
    </xf>
    <xf numFmtId="0" fontId="15" fillId="2" borderId="109" xfId="0" applyFont="1" applyFill="1" applyBorder="1" applyAlignment="1" applyProtection="1">
      <alignment horizontal="center" vertical="center"/>
    </xf>
    <xf numFmtId="0" fontId="15" fillId="2" borderId="95" xfId="0" applyFont="1" applyFill="1" applyBorder="1" applyAlignment="1" applyProtection="1">
      <alignment horizontal="center" vertical="center"/>
    </xf>
    <xf numFmtId="0" fontId="15" fillId="2" borderId="96" xfId="0" applyFont="1" applyFill="1" applyBorder="1" applyAlignment="1" applyProtection="1">
      <alignment horizontal="center" vertical="center"/>
    </xf>
    <xf numFmtId="0" fontId="15" fillId="2" borderId="103" xfId="0" applyFont="1" applyFill="1" applyBorder="1" applyAlignment="1" applyProtection="1">
      <alignment horizontal="center" vertical="center"/>
    </xf>
    <xf numFmtId="49" fontId="14" fillId="0" borderId="87" xfId="0" applyNumberFormat="1" applyFont="1" applyBorder="1" applyAlignment="1" applyProtection="1">
      <alignment horizontal="left" vertical="center" wrapText="1"/>
      <protection locked="0"/>
    </xf>
    <xf numFmtId="49" fontId="14" fillId="0" borderId="88" xfId="0" applyNumberFormat="1" applyFont="1" applyBorder="1" applyAlignment="1" applyProtection="1">
      <alignment horizontal="left" vertical="center" wrapText="1"/>
      <protection locked="0"/>
    </xf>
    <xf numFmtId="49" fontId="14" fillId="0" borderId="89" xfId="0" applyNumberFormat="1" applyFont="1" applyBorder="1" applyAlignment="1" applyProtection="1">
      <alignment horizontal="left" vertical="center" wrapText="1"/>
      <protection locked="0"/>
    </xf>
    <xf numFmtId="49" fontId="14" fillId="0" borderId="92" xfId="0" applyNumberFormat="1" applyFont="1" applyBorder="1" applyAlignment="1" applyProtection="1">
      <alignment horizontal="left" vertical="center" wrapText="1"/>
      <protection locked="0"/>
    </xf>
    <xf numFmtId="49" fontId="14" fillId="0" borderId="93" xfId="0" applyNumberFormat="1" applyFont="1" applyBorder="1" applyAlignment="1" applyProtection="1">
      <alignment horizontal="left" vertical="center" wrapText="1"/>
      <protection locked="0"/>
    </xf>
    <xf numFmtId="49" fontId="14" fillId="0" borderId="94" xfId="0" applyNumberFormat="1" applyFont="1" applyBorder="1" applyAlignment="1" applyProtection="1">
      <alignment horizontal="left" vertical="center" wrapText="1"/>
      <protection locked="0"/>
    </xf>
    <xf numFmtId="0" fontId="0" fillId="2" borderId="69" xfId="0" applyFill="1" applyBorder="1" applyAlignment="1" applyProtection="1">
      <alignment horizontal="center" vertical="center" wrapText="1"/>
    </xf>
    <xf numFmtId="0" fontId="0" fillId="2" borderId="196"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188" xfId="0" applyFill="1" applyBorder="1" applyAlignment="1" applyProtection="1">
      <alignment horizontal="center" vertical="center" wrapText="1"/>
    </xf>
    <xf numFmtId="0" fontId="0" fillId="2" borderId="82" xfId="0" applyFill="1" applyBorder="1" applyAlignment="1" applyProtection="1">
      <alignment horizontal="center" vertical="center" wrapText="1"/>
    </xf>
    <xf numFmtId="0" fontId="0" fillId="2" borderId="197" xfId="0" applyFill="1" applyBorder="1" applyAlignment="1" applyProtection="1">
      <alignment horizontal="center" vertical="center" wrapText="1"/>
    </xf>
    <xf numFmtId="0" fontId="16" fillId="0" borderId="182"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188" xfId="0" applyFont="1" applyBorder="1" applyAlignment="1" applyProtection="1">
      <alignment horizontal="left" vertical="center" wrapText="1"/>
      <protection locked="0"/>
    </xf>
    <xf numFmtId="0" fontId="16" fillId="0" borderId="195" xfId="0" applyFont="1" applyBorder="1" applyAlignment="1" applyProtection="1">
      <alignment horizontal="left" vertical="center" wrapText="1"/>
      <protection locked="0"/>
    </xf>
    <xf numFmtId="0" fontId="16" fillId="0" borderId="82" xfId="0" applyFont="1" applyBorder="1" applyAlignment="1" applyProtection="1">
      <alignment horizontal="left" vertical="center" wrapText="1"/>
      <protection locked="0"/>
    </xf>
    <xf numFmtId="0" fontId="16" fillId="0" borderId="197" xfId="0" applyFont="1" applyBorder="1" applyAlignment="1" applyProtection="1">
      <alignment horizontal="left" vertical="center" wrapText="1"/>
      <protection locked="0"/>
    </xf>
    <xf numFmtId="0" fontId="0" fillId="2" borderId="85" xfId="0" applyFill="1" applyBorder="1" applyAlignment="1" applyProtection="1">
      <alignment horizontal="center" vertical="center"/>
    </xf>
    <xf numFmtId="0" fontId="0" fillId="2" borderId="82" xfId="0" applyFill="1" applyBorder="1" applyAlignment="1" applyProtection="1">
      <alignment horizontal="center" vertical="center"/>
    </xf>
    <xf numFmtId="0" fontId="0" fillId="2" borderId="83" xfId="0" applyFill="1" applyBorder="1" applyAlignment="1" applyProtection="1">
      <alignment horizontal="center" vertical="center"/>
    </xf>
    <xf numFmtId="0" fontId="14" fillId="2" borderId="85" xfId="0" applyFont="1" applyFill="1" applyBorder="1" applyAlignment="1" applyProtection="1">
      <alignment horizontal="center" vertical="center" wrapText="1"/>
    </xf>
    <xf numFmtId="0" fontId="14" fillId="2" borderId="82" xfId="0" applyFont="1" applyFill="1" applyBorder="1" applyAlignment="1" applyProtection="1">
      <alignment horizontal="center" vertical="center"/>
    </xf>
    <xf numFmtId="0" fontId="14" fillId="2" borderId="83" xfId="0" applyFont="1" applyFill="1" applyBorder="1" applyAlignment="1" applyProtection="1">
      <alignment horizontal="center" vertical="center"/>
    </xf>
    <xf numFmtId="49" fontId="0" fillId="0" borderId="82" xfId="0" applyNumberFormat="1" applyFill="1" applyBorder="1" applyAlignment="1" applyProtection="1">
      <alignment horizontal="center" vertical="center"/>
      <protection locked="0"/>
    </xf>
    <xf numFmtId="49" fontId="0" fillId="0" borderId="83" xfId="0" applyNumberFormat="1" applyFill="1" applyBorder="1" applyAlignment="1" applyProtection="1">
      <alignment horizontal="center" vertical="center"/>
      <protection locked="0"/>
    </xf>
    <xf numFmtId="178" fontId="0" fillId="0" borderId="82" xfId="0" applyNumberFormat="1" applyBorder="1" applyAlignment="1" applyProtection="1">
      <alignment horizontal="center"/>
      <protection locked="0"/>
    </xf>
    <xf numFmtId="178" fontId="0" fillId="0" borderId="83" xfId="0" applyNumberFormat="1" applyBorder="1" applyAlignment="1" applyProtection="1">
      <alignment horizontal="center"/>
      <protection locked="0"/>
    </xf>
    <xf numFmtId="0" fontId="14" fillId="2" borderId="85" xfId="0" applyFont="1" applyFill="1" applyBorder="1" applyAlignment="1" applyProtection="1">
      <alignment horizontal="center" vertical="center"/>
    </xf>
    <xf numFmtId="0" fontId="0" fillId="2" borderId="113" xfId="0" applyNumberFormat="1" applyFill="1" applyBorder="1" applyAlignment="1" applyProtection="1">
      <alignment horizontal="center" vertical="center" wrapText="1"/>
    </xf>
    <xf numFmtId="0" fontId="0" fillId="2" borderId="114" xfId="0" applyNumberFormat="1" applyFill="1" applyBorder="1" applyAlignment="1" applyProtection="1">
      <alignment horizontal="center" vertical="center" wrapText="1"/>
    </xf>
    <xf numFmtId="0" fontId="0" fillId="2" borderId="73" xfId="0" applyNumberFormat="1" applyFill="1" applyBorder="1" applyAlignment="1" applyProtection="1">
      <alignment horizontal="center" vertical="center" wrapText="1"/>
    </xf>
    <xf numFmtId="0" fontId="0" fillId="2" borderId="113" xfId="0" applyFill="1" applyBorder="1" applyAlignment="1" applyProtection="1">
      <alignment horizontal="center" vertical="center"/>
    </xf>
    <xf numFmtId="0" fontId="0" fillId="2" borderId="114" xfId="0" applyFill="1" applyBorder="1" applyAlignment="1" applyProtection="1">
      <alignment horizontal="center" vertical="center"/>
    </xf>
    <xf numFmtId="49" fontId="17" fillId="0" borderId="100" xfId="0" applyNumberFormat="1" applyFont="1" applyBorder="1" applyAlignment="1">
      <alignment horizontal="center" vertical="center" wrapText="1"/>
    </xf>
    <xf numFmtId="49" fontId="17" fillId="0" borderId="74" xfId="0" applyNumberFormat="1" applyFont="1" applyBorder="1" applyAlignment="1">
      <alignment horizontal="center" vertical="center" wrapText="1"/>
    </xf>
    <xf numFmtId="49" fontId="17" fillId="0" borderId="75" xfId="0" applyNumberFormat="1" applyFont="1" applyBorder="1" applyAlignment="1">
      <alignment horizontal="center" vertical="center" wrapText="1"/>
    </xf>
    <xf numFmtId="0" fontId="15" fillId="2" borderId="77" xfId="0" applyFont="1" applyFill="1" applyBorder="1" applyAlignment="1" applyProtection="1">
      <alignment horizontal="center"/>
    </xf>
    <xf numFmtId="0" fontId="15" fillId="2" borderId="67" xfId="0" applyFont="1" applyFill="1" applyBorder="1" applyAlignment="1" applyProtection="1">
      <alignment horizontal="center"/>
    </xf>
    <xf numFmtId="0" fontId="15" fillId="2" borderId="70" xfId="0" applyFont="1" applyFill="1" applyBorder="1" applyAlignment="1" applyProtection="1">
      <alignment horizontal="center"/>
    </xf>
    <xf numFmtId="0" fontId="15" fillId="2" borderId="71" xfId="0" applyFont="1" applyFill="1" applyBorder="1" applyAlignment="1" applyProtection="1">
      <alignment horizontal="center"/>
    </xf>
    <xf numFmtId="177" fontId="0" fillId="0" borderId="72" xfId="0" applyNumberFormat="1" applyBorder="1" applyAlignment="1" applyProtection="1">
      <alignment horizontal="center"/>
      <protection locked="0"/>
    </xf>
    <xf numFmtId="177" fontId="0" fillId="0" borderId="70" xfId="0" applyNumberFormat="1" applyBorder="1" applyAlignment="1" applyProtection="1">
      <alignment horizontal="center"/>
      <protection locked="0"/>
    </xf>
    <xf numFmtId="177" fontId="0" fillId="0" borderId="71" xfId="0" applyNumberFormat="1" applyBorder="1" applyAlignment="1" applyProtection="1">
      <alignment horizontal="center"/>
      <protection locked="0"/>
    </xf>
    <xf numFmtId="0" fontId="15" fillId="2" borderId="78" xfId="0" applyFont="1" applyFill="1" applyBorder="1" applyAlignment="1" applyProtection="1">
      <alignment horizontal="center" vertical="center" wrapText="1"/>
    </xf>
    <xf numFmtId="0" fontId="15" fillId="2" borderId="76" xfId="0" applyFont="1" applyFill="1" applyBorder="1" applyAlignment="1" applyProtection="1">
      <alignment horizontal="center" vertical="center"/>
    </xf>
    <xf numFmtId="0" fontId="15" fillId="2" borderId="84" xfId="0" applyFont="1" applyFill="1" applyBorder="1" applyAlignment="1" applyProtection="1">
      <alignment horizontal="center" vertical="center"/>
    </xf>
    <xf numFmtId="0" fontId="15" fillId="2" borderId="79" xfId="0" applyFont="1" applyFill="1" applyBorder="1" applyAlignment="1" applyProtection="1">
      <alignment horizontal="center" vertical="center"/>
    </xf>
    <xf numFmtId="0" fontId="17" fillId="0" borderId="101" xfId="0" applyNumberFormat="1" applyFont="1" applyBorder="1" applyAlignment="1" applyProtection="1">
      <alignment horizontal="center" vertical="center" wrapText="1"/>
      <protection locked="0"/>
    </xf>
    <xf numFmtId="0" fontId="17" fillId="0" borderId="0" xfId="0" applyNumberFormat="1" applyFont="1" applyBorder="1" applyAlignment="1" applyProtection="1">
      <alignment horizontal="center" vertical="center" wrapText="1"/>
      <protection locked="0"/>
    </xf>
    <xf numFmtId="0" fontId="17" fillId="0" borderId="68" xfId="0" applyNumberFormat="1" applyFont="1" applyBorder="1" applyAlignment="1" applyProtection="1">
      <alignment horizontal="center" vertical="center" wrapText="1"/>
      <protection locked="0"/>
    </xf>
    <xf numFmtId="0" fontId="14" fillId="2" borderId="78" xfId="0" applyFont="1" applyFill="1" applyBorder="1" applyAlignment="1" applyProtection="1">
      <alignment horizontal="center" vertical="center"/>
    </xf>
    <xf numFmtId="0" fontId="14" fillId="2" borderId="76" xfId="0" applyFont="1" applyFill="1" applyBorder="1" applyAlignment="1" applyProtection="1">
      <alignment horizontal="center" vertical="center"/>
    </xf>
    <xf numFmtId="0" fontId="14" fillId="2" borderId="79" xfId="0" applyFont="1" applyFill="1" applyBorder="1" applyAlignment="1" applyProtection="1">
      <alignment horizontal="center" vertical="center"/>
    </xf>
    <xf numFmtId="0" fontId="0" fillId="2" borderId="104" xfId="0" applyFill="1" applyBorder="1" applyAlignment="1" applyProtection="1">
      <alignment horizontal="center" wrapText="1"/>
    </xf>
    <xf numFmtId="0" fontId="0" fillId="2" borderId="49" xfId="0" applyFill="1" applyBorder="1" applyAlignment="1" applyProtection="1">
      <alignment horizontal="center"/>
    </xf>
    <xf numFmtId="0" fontId="0" fillId="2" borderId="50" xfId="0" applyFill="1" applyBorder="1" applyAlignment="1" applyProtection="1">
      <alignment horizontal="center"/>
    </xf>
    <xf numFmtId="0" fontId="15" fillId="0" borderId="185" xfId="0" applyNumberFormat="1" applyFont="1" applyFill="1" applyBorder="1" applyAlignment="1" applyProtection="1">
      <alignment horizontal="left" vertical="center" wrapText="1"/>
      <protection locked="0"/>
    </xf>
    <xf numFmtId="0" fontId="15" fillId="0" borderId="186" xfId="0" applyNumberFormat="1" applyFont="1" applyFill="1" applyBorder="1" applyAlignment="1" applyProtection="1">
      <alignment horizontal="left" vertical="center" wrapText="1"/>
      <protection locked="0"/>
    </xf>
    <xf numFmtId="0" fontId="15" fillId="0" borderId="187" xfId="0" applyNumberFormat="1" applyFont="1" applyFill="1" applyBorder="1" applyAlignment="1" applyProtection="1">
      <alignment horizontal="left" vertical="center" wrapText="1"/>
      <protection locked="0"/>
    </xf>
    <xf numFmtId="0" fontId="15" fillId="0" borderId="182" xfId="0" applyNumberFormat="1" applyFont="1" applyFill="1" applyBorder="1" applyAlignment="1" applyProtection="1">
      <alignment horizontal="left" vertical="center" wrapText="1"/>
      <protection locked="0"/>
    </xf>
    <xf numFmtId="0" fontId="15" fillId="0" borderId="0" xfId="0" applyNumberFormat="1" applyFont="1" applyFill="1" applyBorder="1" applyAlignment="1" applyProtection="1">
      <alignment horizontal="left" vertical="center" wrapText="1"/>
      <protection locked="0"/>
    </xf>
    <xf numFmtId="0" fontId="15" fillId="0" borderId="188" xfId="0" applyNumberFormat="1" applyFont="1" applyFill="1" applyBorder="1" applyAlignment="1" applyProtection="1">
      <alignment horizontal="left" vertical="center" wrapText="1"/>
      <protection locked="0"/>
    </xf>
    <xf numFmtId="0" fontId="15" fillId="0" borderId="189" xfId="0" applyNumberFormat="1" applyFont="1" applyFill="1" applyBorder="1" applyAlignment="1" applyProtection="1">
      <alignment horizontal="left" vertical="center" wrapText="1"/>
      <protection locked="0"/>
    </xf>
    <xf numFmtId="0" fontId="15" fillId="0" borderId="184" xfId="0" applyNumberFormat="1" applyFont="1" applyFill="1" applyBorder="1" applyAlignment="1" applyProtection="1">
      <alignment horizontal="left" vertical="center" wrapText="1"/>
      <protection locked="0"/>
    </xf>
    <xf numFmtId="0" fontId="15" fillId="0" borderId="190" xfId="0" applyNumberFormat="1" applyFont="1" applyFill="1" applyBorder="1" applyAlignment="1" applyProtection="1">
      <alignment horizontal="left" vertical="center" wrapText="1"/>
      <protection locked="0"/>
    </xf>
    <xf numFmtId="49" fontId="0" fillId="2" borderId="118" xfId="0" applyNumberFormat="1" applyFill="1" applyBorder="1" applyAlignment="1" applyProtection="1">
      <alignment horizontal="center" vertical="center" wrapText="1"/>
    </xf>
    <xf numFmtId="49" fontId="0" fillId="2" borderId="119" xfId="0" applyNumberFormat="1" applyFill="1" applyBorder="1" applyAlignment="1" applyProtection="1">
      <alignment horizontal="center" vertical="center"/>
    </xf>
    <xf numFmtId="49" fontId="0" fillId="2" borderId="116" xfId="0" applyNumberFormat="1" applyFill="1" applyBorder="1" applyAlignment="1" applyProtection="1">
      <alignment horizontal="center" vertical="center"/>
    </xf>
    <xf numFmtId="0" fontId="0" fillId="2" borderId="182" xfId="0" applyFill="1" applyBorder="1" applyAlignment="1" applyProtection="1">
      <alignment horizontal="center" vertical="center"/>
    </xf>
    <xf numFmtId="0" fontId="0" fillId="2" borderId="188" xfId="0" applyFill="1" applyBorder="1" applyAlignment="1" applyProtection="1">
      <alignment horizontal="center" vertical="center"/>
    </xf>
    <xf numFmtId="0" fontId="0" fillId="2" borderId="190" xfId="0" applyFill="1" applyBorder="1" applyAlignment="1" applyProtection="1">
      <alignment horizontal="center" vertical="center"/>
    </xf>
    <xf numFmtId="49" fontId="0" fillId="2" borderId="107" xfId="0" applyNumberFormat="1" applyFill="1" applyBorder="1" applyAlignment="1" applyProtection="1">
      <alignment horizontal="left" wrapText="1"/>
    </xf>
    <xf numFmtId="49" fontId="0" fillId="2" borderId="108" xfId="0" applyNumberFormat="1" applyFill="1" applyBorder="1" applyAlignment="1" applyProtection="1">
      <alignment horizontal="left" wrapText="1"/>
    </xf>
    <xf numFmtId="49" fontId="0" fillId="2" borderId="115" xfId="0" applyNumberFormat="1" applyFill="1" applyBorder="1" applyAlignment="1" applyProtection="1">
      <alignment horizontal="left" wrapText="1"/>
    </xf>
    <xf numFmtId="49" fontId="0" fillId="2" borderId="95" xfId="0" applyNumberFormat="1" applyFill="1" applyBorder="1" applyAlignment="1" applyProtection="1">
      <alignment horizontal="left" wrapText="1"/>
    </xf>
    <xf numFmtId="49" fontId="0" fillId="2" borderId="96" xfId="0" applyNumberFormat="1" applyFill="1" applyBorder="1" applyAlignment="1" applyProtection="1">
      <alignment horizontal="left" wrapText="1"/>
    </xf>
    <xf numFmtId="49" fontId="0" fillId="2" borderId="97" xfId="0" applyNumberFormat="1" applyFill="1" applyBorder="1" applyAlignment="1" applyProtection="1">
      <alignment horizontal="left" wrapText="1"/>
    </xf>
    <xf numFmtId="49" fontId="0" fillId="0" borderId="123" xfId="0" applyNumberFormat="1" applyFill="1" applyBorder="1" applyAlignment="1" applyProtection="1">
      <alignment horizontal="center"/>
      <protection locked="0"/>
    </xf>
    <xf numFmtId="49" fontId="0" fillId="0" borderId="86" xfId="0" applyNumberFormat="1" applyFill="1" applyBorder="1" applyAlignment="1" applyProtection="1">
      <alignment horizontal="center"/>
      <protection locked="0"/>
    </xf>
    <xf numFmtId="49" fontId="0" fillId="0" borderId="106" xfId="0" applyNumberFormat="1" applyFill="1" applyBorder="1" applyAlignment="1" applyProtection="1">
      <alignment horizontal="center"/>
      <protection locked="0"/>
    </xf>
    <xf numFmtId="49" fontId="0" fillId="0" borderId="124" xfId="0" applyNumberFormat="1" applyFill="1" applyBorder="1" applyAlignment="1" applyProtection="1">
      <alignment horizontal="center"/>
      <protection locked="0"/>
    </xf>
    <xf numFmtId="49" fontId="0" fillId="0" borderId="93" xfId="0" applyNumberFormat="1" applyFill="1" applyBorder="1" applyAlignment="1" applyProtection="1">
      <alignment horizontal="center"/>
      <protection locked="0"/>
    </xf>
    <xf numFmtId="49" fontId="0" fillId="0" borderId="94" xfId="0" applyNumberFormat="1" applyFill="1" applyBorder="1" applyAlignment="1" applyProtection="1">
      <alignment horizontal="center"/>
      <protection locked="0"/>
    </xf>
    <xf numFmtId="49" fontId="0" fillId="2" borderId="119" xfId="0" applyNumberFormat="1" applyFill="1" applyBorder="1" applyAlignment="1" applyProtection="1">
      <alignment horizontal="center" vertical="center" wrapText="1"/>
    </xf>
    <xf numFmtId="49" fontId="0" fillId="2" borderId="120" xfId="0" applyNumberFormat="1" applyFill="1" applyBorder="1" applyAlignment="1" applyProtection="1">
      <alignment horizontal="center" vertical="center" wrapText="1"/>
    </xf>
    <xf numFmtId="49" fontId="0" fillId="0" borderId="125" xfId="0" applyNumberFormat="1" applyFill="1" applyBorder="1" applyAlignment="1" applyProtection="1">
      <alignment horizontal="center"/>
      <protection locked="0" hidden="1"/>
    </xf>
    <xf numFmtId="49" fontId="0" fillId="0" borderId="121" xfId="0" applyNumberFormat="1" applyFill="1" applyBorder="1" applyAlignment="1" applyProtection="1">
      <alignment horizontal="center"/>
      <protection locked="0" hidden="1"/>
    </xf>
    <xf numFmtId="49" fontId="0" fillId="0" borderId="122" xfId="0" applyNumberFormat="1" applyFill="1" applyBorder="1" applyAlignment="1" applyProtection="1">
      <alignment horizontal="center"/>
      <protection locked="0" hidden="1"/>
    </xf>
    <xf numFmtId="49" fontId="0" fillId="2" borderId="78" xfId="0" applyNumberFormat="1" applyFill="1" applyBorder="1" applyAlignment="1" applyProtection="1">
      <alignment horizontal="center" vertical="center" wrapText="1"/>
    </xf>
    <xf numFmtId="49" fontId="0" fillId="2" borderId="76" xfId="0" applyNumberFormat="1" applyFill="1" applyBorder="1" applyAlignment="1" applyProtection="1">
      <alignment horizontal="center" vertical="center" wrapText="1"/>
    </xf>
    <xf numFmtId="49" fontId="0" fillId="2" borderId="79" xfId="0" applyNumberFormat="1" applyFill="1" applyBorder="1" applyAlignment="1" applyProtection="1">
      <alignment horizontal="center" vertical="center" wrapText="1"/>
    </xf>
    <xf numFmtId="49" fontId="0" fillId="4" borderId="125" xfId="0" applyNumberFormat="1" applyFill="1" applyBorder="1" applyAlignment="1" applyProtection="1">
      <alignment horizontal="left" vertical="center" wrapText="1"/>
      <protection locked="0"/>
    </xf>
    <xf numFmtId="49" fontId="0" fillId="4" borderId="121" xfId="0" applyNumberFormat="1" applyFill="1" applyBorder="1" applyAlignment="1" applyProtection="1">
      <alignment horizontal="left" vertical="center" wrapText="1"/>
      <protection locked="0"/>
    </xf>
    <xf numFmtId="49" fontId="0" fillId="4" borderId="122" xfId="0" applyNumberFormat="1" applyFill="1" applyBorder="1" applyAlignment="1" applyProtection="1">
      <alignment horizontal="left" vertical="center" wrapText="1"/>
      <protection locked="0"/>
    </xf>
    <xf numFmtId="49" fontId="0" fillId="4" borderId="126" xfId="0" applyNumberFormat="1" applyFill="1" applyBorder="1" applyAlignment="1" applyProtection="1">
      <alignment horizontal="left" vertical="center"/>
      <protection locked="0"/>
    </xf>
    <xf numFmtId="49" fontId="0" fillId="4" borderId="121" xfId="0" applyNumberFormat="1" applyFill="1" applyBorder="1" applyAlignment="1" applyProtection="1">
      <alignment horizontal="left" vertical="center"/>
      <protection locked="0"/>
    </xf>
    <xf numFmtId="49" fontId="0" fillId="4" borderId="122" xfId="0" applyNumberFormat="1" applyFill="1" applyBorder="1" applyAlignment="1" applyProtection="1">
      <alignment horizontal="left" vertical="center"/>
      <protection locked="0"/>
    </xf>
    <xf numFmtId="49" fontId="0" fillId="2" borderId="78" xfId="0" applyNumberFormat="1" applyFill="1" applyBorder="1" applyAlignment="1" applyProtection="1">
      <alignment horizontal="center" vertical="center"/>
    </xf>
    <xf numFmtId="49" fontId="0" fillId="2" borderId="76" xfId="0" applyNumberFormat="1" applyFill="1" applyBorder="1" applyAlignment="1" applyProtection="1">
      <alignment horizontal="center" vertical="center"/>
    </xf>
    <xf numFmtId="49" fontId="0" fillId="2" borderId="84" xfId="0" applyNumberFormat="1" applyFill="1" applyBorder="1" applyAlignment="1" applyProtection="1">
      <alignment horizontal="center" vertical="center"/>
    </xf>
    <xf numFmtId="49" fontId="0" fillId="0" borderId="100" xfId="0" applyNumberFormat="1" applyBorder="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14" fillId="6" borderId="85" xfId="0" applyNumberFormat="1" applyFont="1" applyFill="1" applyBorder="1" applyAlignment="1" applyProtection="1">
      <alignment horizontal="left" vertical="center" wrapText="1"/>
      <protection locked="0"/>
    </xf>
    <xf numFmtId="49" fontId="15" fillId="6" borderId="82" xfId="0" applyNumberFormat="1" applyFont="1" applyFill="1" applyBorder="1" applyAlignment="1" applyProtection="1">
      <alignment horizontal="left" vertical="center" wrapText="1"/>
      <protection locked="0"/>
    </xf>
    <xf numFmtId="49" fontId="15" fillId="6" borderId="83" xfId="0" applyNumberFormat="1" applyFont="1" applyFill="1" applyBorder="1" applyAlignment="1" applyProtection="1">
      <alignment horizontal="left" vertical="center" wrapText="1"/>
      <protection locked="0"/>
    </xf>
    <xf numFmtId="49" fontId="0" fillId="2" borderId="101" xfId="0" applyNumberFormat="1" applyFill="1" applyBorder="1" applyAlignment="1" applyProtection="1">
      <alignment horizontal="center" vertical="center" wrapText="1"/>
    </xf>
    <xf numFmtId="49" fontId="0" fillId="2" borderId="0" xfId="0" applyNumberFormat="1" applyFill="1" applyBorder="1" applyAlignment="1" applyProtection="1">
      <alignment horizontal="center" vertical="center"/>
    </xf>
    <xf numFmtId="49" fontId="0" fillId="2" borderId="68" xfId="0" applyNumberFormat="1" applyFill="1" applyBorder="1" applyAlignment="1" applyProtection="1">
      <alignment horizontal="center" vertical="center"/>
    </xf>
    <xf numFmtId="49" fontId="0" fillId="2" borderId="85" xfId="0" applyNumberFormat="1" applyFill="1" applyBorder="1" applyAlignment="1" applyProtection="1">
      <alignment horizontal="center" vertical="center"/>
    </xf>
    <xf numFmtId="49" fontId="0" fillId="2" borderId="82" xfId="0" applyNumberFormat="1" applyFill="1" applyBorder="1" applyAlignment="1" applyProtection="1">
      <alignment horizontal="center" vertical="center"/>
    </xf>
    <xf numFmtId="49" fontId="0" fillId="2" borderId="83" xfId="0" applyNumberFormat="1" applyFill="1" applyBorder="1" applyAlignment="1" applyProtection="1">
      <alignment horizontal="center" vertical="center"/>
    </xf>
    <xf numFmtId="0" fontId="4" fillId="0" borderId="10" xfId="0" applyNumberFormat="1" applyFont="1" applyBorder="1" applyAlignment="1">
      <alignment horizontal="center"/>
    </xf>
    <xf numFmtId="0" fontId="4" fillId="0" borderId="19" xfId="0" applyNumberFormat="1" applyFont="1" applyBorder="1" applyAlignment="1">
      <alignment horizont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176" fontId="8" fillId="0" borderId="0" xfId="0" applyNumberFormat="1" applyFont="1" applyBorder="1" applyAlignment="1">
      <alignment horizontal="center"/>
    </xf>
    <xf numFmtId="176" fontId="8" fillId="0" borderId="21" xfId="0" applyNumberFormat="1" applyFont="1" applyBorder="1" applyAlignment="1">
      <alignment horizontal="center"/>
    </xf>
    <xf numFmtId="176" fontId="8" fillId="0" borderId="10" xfId="0" applyNumberFormat="1" applyFont="1" applyBorder="1" applyAlignment="1">
      <alignment horizontal="center"/>
    </xf>
    <xf numFmtId="176" fontId="8" fillId="0" borderId="19" xfId="0" applyNumberFormat="1" applyFont="1" applyBorder="1" applyAlignment="1">
      <alignment horizontal="center"/>
    </xf>
    <xf numFmtId="0" fontId="18" fillId="0" borderId="16" xfId="0" applyNumberFormat="1" applyFont="1" applyBorder="1" applyAlignment="1">
      <alignment horizontal="left" wrapText="1"/>
    </xf>
    <xf numFmtId="0" fontId="18" fillId="0" borderId="0" xfId="0" applyNumberFormat="1" applyFont="1" applyBorder="1" applyAlignment="1">
      <alignment horizontal="left" wrapText="1"/>
    </xf>
    <xf numFmtId="0" fontId="18" fillId="0" borderId="8" xfId="0" applyNumberFormat="1" applyFont="1" applyBorder="1" applyAlignment="1">
      <alignment horizontal="left" wrapText="1"/>
    </xf>
    <xf numFmtId="0" fontId="18" fillId="0" borderId="18" xfId="0" applyNumberFormat="1" applyFont="1" applyBorder="1" applyAlignment="1">
      <alignment horizontal="left" wrapText="1"/>
    </xf>
    <xf numFmtId="0" fontId="18" fillId="0" borderId="10" xfId="0" applyNumberFormat="1" applyFont="1" applyBorder="1" applyAlignment="1">
      <alignment horizontal="left" wrapText="1"/>
    </xf>
    <xf numFmtId="0" fontId="18" fillId="0" borderId="11" xfId="0" applyNumberFormat="1" applyFont="1" applyBorder="1" applyAlignment="1">
      <alignment horizontal="left" wrapText="1"/>
    </xf>
    <xf numFmtId="49" fontId="10" fillId="0" borderId="14" xfId="0" applyNumberFormat="1" applyFont="1" applyBorder="1" applyAlignment="1">
      <alignment horizontal="center"/>
    </xf>
    <xf numFmtId="0" fontId="10" fillId="0" borderId="13" xfId="0" applyFont="1" applyBorder="1" applyAlignment="1">
      <alignment horizontal="center"/>
    </xf>
    <xf numFmtId="0" fontId="18" fillId="0" borderId="16" xfId="0" applyNumberFormat="1" applyFont="1" applyBorder="1" applyAlignment="1">
      <alignment horizontal="left" vertical="center" wrapText="1"/>
    </xf>
    <xf numFmtId="0" fontId="18" fillId="0" borderId="0" xfId="0" applyNumberFormat="1" applyFont="1" applyBorder="1" applyAlignment="1">
      <alignment horizontal="left" vertical="center" wrapText="1"/>
    </xf>
    <xf numFmtId="0" fontId="18" fillId="0" borderId="21" xfId="0" applyNumberFormat="1" applyFont="1" applyBorder="1" applyAlignment="1">
      <alignment horizontal="left" vertical="center" wrapText="1"/>
    </xf>
    <xf numFmtId="0" fontId="18" fillId="0" borderId="18" xfId="0" applyNumberFormat="1" applyFont="1" applyBorder="1" applyAlignment="1">
      <alignment horizontal="left" vertical="center" wrapText="1"/>
    </xf>
    <xf numFmtId="0" fontId="18" fillId="0" borderId="10" xfId="0" applyNumberFormat="1" applyFont="1" applyBorder="1" applyAlignment="1">
      <alignment horizontal="left" vertical="center" wrapText="1"/>
    </xf>
    <xf numFmtId="0" fontId="18" fillId="0" borderId="19" xfId="0" applyNumberFormat="1" applyFont="1" applyBorder="1" applyAlignment="1">
      <alignment horizontal="left" vertical="center" wrapText="1"/>
    </xf>
    <xf numFmtId="0" fontId="10" fillId="0" borderId="139" xfId="0" applyNumberFormat="1" applyFont="1" applyBorder="1" applyAlignment="1">
      <alignment horizontal="center" vertical="center" wrapText="1"/>
    </xf>
    <xf numFmtId="0" fontId="10" fillId="0" borderId="140" xfId="0" applyNumberFormat="1"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2" xfId="0" applyNumberFormat="1" applyFont="1" applyBorder="1" applyAlignment="1">
      <alignment horizontal="center" vertical="center" wrapText="1"/>
    </xf>
    <xf numFmtId="49" fontId="10" fillId="2" borderId="54" xfId="0" applyNumberFormat="1" applyFont="1" applyFill="1" applyBorder="1" applyAlignment="1">
      <alignment horizontal="center"/>
    </xf>
    <xf numFmtId="0" fontId="10" fillId="2" borderId="54" xfId="0" applyFont="1" applyFill="1" applyBorder="1" applyAlignment="1">
      <alignment horizontal="center"/>
    </xf>
    <xf numFmtId="0" fontId="7" fillId="0" borderId="16" xfId="0" applyNumberFormat="1" applyFont="1" applyBorder="1" applyAlignment="1">
      <alignment horizontal="left" vertical="top" wrapText="1"/>
    </xf>
    <xf numFmtId="0" fontId="7" fillId="0" borderId="0" xfId="0" applyNumberFormat="1" applyFont="1" applyBorder="1" applyAlignment="1">
      <alignment horizontal="left" vertical="top" wrapText="1"/>
    </xf>
    <xf numFmtId="0" fontId="7" fillId="0" borderId="8" xfId="0" applyNumberFormat="1" applyFont="1" applyBorder="1" applyAlignment="1">
      <alignment horizontal="left" vertical="top" wrapText="1"/>
    </xf>
    <xf numFmtId="0" fontId="7" fillId="0" borderId="18" xfId="0" applyNumberFormat="1" applyFont="1" applyBorder="1" applyAlignment="1">
      <alignment horizontal="left" vertical="top" wrapText="1"/>
    </xf>
    <xf numFmtId="0" fontId="7" fillId="0" borderId="10" xfId="0" applyNumberFormat="1" applyFont="1" applyBorder="1" applyAlignment="1">
      <alignment horizontal="left" vertical="top" wrapText="1"/>
    </xf>
    <xf numFmtId="0" fontId="7" fillId="0" borderId="11" xfId="0" applyNumberFormat="1" applyFont="1" applyBorder="1" applyAlignment="1">
      <alignment horizontal="left" vertical="top" wrapText="1"/>
    </xf>
    <xf numFmtId="0" fontId="18" fillId="0" borderId="144" xfId="0" applyNumberFormat="1" applyFont="1" applyBorder="1" applyAlignment="1">
      <alignment horizontal="left" vertical="center" wrapText="1"/>
    </xf>
    <xf numFmtId="0" fontId="18" fillId="0" borderId="142" xfId="0" applyNumberFormat="1" applyFont="1" applyBorder="1" applyAlignment="1">
      <alignment horizontal="left" vertical="center" wrapText="1"/>
    </xf>
    <xf numFmtId="0" fontId="18" fillId="0" borderId="0" xfId="0" applyNumberFormat="1" applyFont="1" applyBorder="1" applyAlignment="1">
      <alignment horizontal="center" vertical="center" wrapText="1"/>
    </xf>
    <xf numFmtId="0" fontId="18" fillId="0" borderId="21" xfId="0" applyNumberFormat="1" applyFont="1" applyBorder="1" applyAlignment="1">
      <alignment horizontal="center" vertical="center" wrapText="1"/>
    </xf>
    <xf numFmtId="0" fontId="18" fillId="0" borderId="10"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6"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18" fillId="0" borderId="144"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10" xfId="0" applyNumberFormat="1" applyFont="1" applyBorder="1" applyAlignment="1">
      <alignment horizontal="left" vertical="top" wrapText="1"/>
    </xf>
    <xf numFmtId="0" fontId="18" fillId="0" borderId="142" xfId="0" applyNumberFormat="1" applyFont="1" applyBorder="1" applyAlignment="1">
      <alignment horizontal="left" vertical="top" wrapText="1"/>
    </xf>
    <xf numFmtId="0" fontId="41" fillId="0" borderId="15"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18" xfId="0"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11" xfId="0" applyFont="1" applyBorder="1" applyAlignment="1">
      <alignment horizontal="center" vertical="center" shrinkToFit="1"/>
    </xf>
    <xf numFmtId="0" fontId="10" fillId="0" borderId="18" xfId="0" applyNumberFormat="1" applyFont="1" applyBorder="1" applyAlignment="1">
      <alignment horizontal="left" vertical="center"/>
    </xf>
    <xf numFmtId="0" fontId="10" fillId="0" borderId="10" xfId="0" applyNumberFormat="1" applyFont="1" applyBorder="1" applyAlignment="1">
      <alignment horizontal="left" vertical="center"/>
    </xf>
    <xf numFmtId="0" fontId="10" fillId="0" borderId="11" xfId="0" applyNumberFormat="1" applyFont="1" applyBorder="1" applyAlignment="1">
      <alignment horizontal="left" vertical="center"/>
    </xf>
    <xf numFmtId="0" fontId="18" fillId="0" borderId="5" xfId="0" applyFont="1" applyBorder="1" applyAlignment="1">
      <alignment horizontal="left" wrapText="1"/>
    </xf>
    <xf numFmtId="0" fontId="18" fillId="0" borderId="6" xfId="0" applyFont="1" applyBorder="1" applyAlignment="1">
      <alignment horizontal="left" wrapText="1"/>
    </xf>
    <xf numFmtId="0" fontId="18" fillId="0" borderId="10" xfId="0" applyFont="1" applyBorder="1" applyAlignment="1">
      <alignment horizontal="left" wrapText="1"/>
    </xf>
    <xf numFmtId="0" fontId="18" fillId="0" borderId="11" xfId="0" applyFont="1" applyBorder="1" applyAlignment="1">
      <alignment horizontal="left" wrapText="1"/>
    </xf>
    <xf numFmtId="49" fontId="10" fillId="0" borderId="13" xfId="0" applyNumberFormat="1" applyFont="1" applyBorder="1" applyAlignment="1">
      <alignment horizontal="center"/>
    </xf>
    <xf numFmtId="178" fontId="4" fillId="0" borderId="0" xfId="0" applyNumberFormat="1" applyFont="1" applyBorder="1" applyAlignment="1">
      <alignment horizontal="center"/>
    </xf>
    <xf numFmtId="0" fontId="4" fillId="0" borderId="7" xfId="0" applyFont="1" applyBorder="1" applyAlignment="1">
      <alignment horizontal="left"/>
    </xf>
    <xf numFmtId="0" fontId="4" fillId="0" borderId="0" xfId="0" applyFont="1" applyBorder="1" applyAlignment="1">
      <alignment horizontal="left"/>
    </xf>
    <xf numFmtId="0" fontId="10" fillId="0" borderId="7" xfId="0" applyNumberFormat="1" applyFont="1" applyBorder="1" applyAlignment="1">
      <alignment horizontal="center"/>
    </xf>
    <xf numFmtId="0" fontId="10" fillId="0" borderId="0" xfId="0" applyNumberFormat="1" applyFont="1" applyBorder="1" applyAlignment="1">
      <alignment horizontal="center"/>
    </xf>
    <xf numFmtId="0" fontId="4" fillId="0" borderId="19" xfId="0" applyFont="1" applyBorder="1" applyAlignment="1">
      <alignment horizontal="center"/>
    </xf>
    <xf numFmtId="0" fontId="18" fillId="0" borderId="9" xfId="0" applyNumberFormat="1" applyFont="1" applyBorder="1" applyAlignment="1">
      <alignment horizontal="center"/>
    </xf>
    <xf numFmtId="0" fontId="18" fillId="0" borderId="10" xfId="0" applyNumberFormat="1" applyFont="1" applyBorder="1" applyAlignment="1">
      <alignment horizontal="center"/>
    </xf>
    <xf numFmtId="0" fontId="18" fillId="0" borderId="136" xfId="0" applyNumberFormat="1" applyFont="1" applyBorder="1" applyAlignment="1">
      <alignment horizontal="left" vertical="top" wrapText="1"/>
    </xf>
    <xf numFmtId="0" fontId="18" fillId="0" borderId="58" xfId="0" applyNumberFormat="1" applyFont="1" applyBorder="1" applyAlignment="1">
      <alignment horizontal="left" vertical="top" wrapText="1"/>
    </xf>
    <xf numFmtId="0" fontId="18" fillId="0" borderId="135" xfId="0" applyNumberFormat="1" applyFont="1" applyBorder="1" applyAlignment="1">
      <alignment horizontal="left" vertical="top" wrapText="1"/>
    </xf>
    <xf numFmtId="0" fontId="10" fillId="0" borderId="16" xfId="0" applyNumberFormat="1" applyFont="1" applyBorder="1" applyAlignment="1">
      <alignment horizontal="center"/>
    </xf>
    <xf numFmtId="0" fontId="10" fillId="0" borderId="56" xfId="0" applyNumberFormat="1" applyFont="1" applyBorder="1" applyAlignment="1">
      <alignment horizontal="center"/>
    </xf>
    <xf numFmtId="0" fontId="10" fillId="0" borderId="57" xfId="0" applyNumberFormat="1" applyFont="1" applyBorder="1" applyAlignment="1">
      <alignment horizontal="center"/>
    </xf>
    <xf numFmtId="0" fontId="10" fillId="0" borderId="21" xfId="0" applyNumberFormat="1" applyFont="1" applyBorder="1" applyAlignment="1">
      <alignment horizontal="center"/>
    </xf>
    <xf numFmtId="0" fontId="27" fillId="3" borderId="59" xfId="0" applyFont="1" applyFill="1" applyBorder="1" applyAlignment="1">
      <alignment horizontal="left" vertical="top" wrapText="1"/>
    </xf>
    <xf numFmtId="0" fontId="27" fillId="3" borderId="60" xfId="0" applyFont="1" applyFill="1" applyBorder="1" applyAlignment="1">
      <alignment horizontal="left" vertical="top" wrapText="1"/>
    </xf>
    <xf numFmtId="0" fontId="27" fillId="3" borderId="61" xfId="0" applyFont="1" applyFill="1" applyBorder="1" applyAlignment="1">
      <alignment horizontal="left" vertical="top" wrapText="1"/>
    </xf>
    <xf numFmtId="0" fontId="27" fillId="3" borderId="62" xfId="0" applyFont="1" applyFill="1" applyBorder="1" applyAlignment="1">
      <alignment horizontal="left" vertical="top" wrapText="1"/>
    </xf>
    <xf numFmtId="0" fontId="27" fillId="3" borderId="0" xfId="0" applyFont="1" applyFill="1" applyBorder="1" applyAlignment="1">
      <alignment horizontal="left" vertical="top" wrapText="1"/>
    </xf>
    <xf numFmtId="0" fontId="27" fillId="3" borderId="63" xfId="0" applyFont="1" applyFill="1" applyBorder="1" applyAlignment="1">
      <alignment horizontal="left" vertical="top" wrapText="1"/>
    </xf>
    <xf numFmtId="0" fontId="27" fillId="3" borderId="64" xfId="0" applyFont="1" applyFill="1" applyBorder="1" applyAlignment="1">
      <alignment horizontal="left" vertical="top" wrapText="1"/>
    </xf>
    <xf numFmtId="0" fontId="27" fillId="3" borderId="65" xfId="0" applyFont="1" applyFill="1" applyBorder="1" applyAlignment="1">
      <alignment horizontal="left" vertical="top" wrapText="1"/>
    </xf>
    <xf numFmtId="0" fontId="27" fillId="3" borderId="66" xfId="0" applyFont="1" applyFill="1" applyBorder="1" applyAlignment="1">
      <alignment horizontal="left" vertical="top" wrapText="1"/>
    </xf>
    <xf numFmtId="0" fontId="0" fillId="0" borderId="149" xfId="0" applyBorder="1" applyAlignment="1">
      <alignment horizontal="left" vertical="top" wrapText="1"/>
    </xf>
    <xf numFmtId="0" fontId="0" fillId="0" borderId="150" xfId="0" applyBorder="1" applyAlignment="1">
      <alignment horizontal="left" vertical="top"/>
    </xf>
    <xf numFmtId="0" fontId="0" fillId="0" borderId="151" xfId="0" applyBorder="1" applyAlignment="1">
      <alignment horizontal="left" vertical="top"/>
    </xf>
    <xf numFmtId="0" fontId="0" fillId="0" borderId="152" xfId="0" applyBorder="1" applyAlignment="1">
      <alignment horizontal="left" vertical="top"/>
    </xf>
    <xf numFmtId="0" fontId="0" fillId="0" borderId="153" xfId="0" applyBorder="1" applyAlignment="1">
      <alignment horizontal="left" vertical="top"/>
    </xf>
    <xf numFmtId="0" fontId="0" fillId="0" borderId="154" xfId="0" applyBorder="1" applyAlignment="1">
      <alignment horizontal="left" vertical="top"/>
    </xf>
    <xf numFmtId="0" fontId="23" fillId="0" borderId="39" xfId="0" applyFont="1"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158" xfId="0" applyBorder="1" applyAlignment="1">
      <alignment horizontal="left" vertical="top"/>
    </xf>
    <xf numFmtId="0" fontId="0" fillId="0" borderId="159" xfId="0" applyBorder="1" applyAlignment="1">
      <alignment horizontal="left" vertical="top"/>
    </xf>
    <xf numFmtId="0" fontId="0" fillId="0" borderId="149" xfId="0" applyBorder="1" applyAlignment="1">
      <alignment horizontal="left" vertical="top"/>
    </xf>
    <xf numFmtId="0" fontId="0" fillId="0" borderId="150" xfId="0" applyBorder="1" applyAlignment="1">
      <alignment horizontal="left" vertical="top" wrapText="1"/>
    </xf>
    <xf numFmtId="0" fontId="0" fillId="0" borderId="151" xfId="0" applyBorder="1" applyAlignment="1">
      <alignment horizontal="left" vertical="top" wrapText="1"/>
    </xf>
    <xf numFmtId="0" fontId="0" fillId="0" borderId="158" xfId="0" applyBorder="1" applyAlignment="1">
      <alignment horizontal="left" vertical="top" wrapText="1"/>
    </xf>
    <xf numFmtId="0" fontId="0" fillId="0" borderId="0" xfId="0" applyBorder="1" applyAlignment="1">
      <alignment horizontal="left" vertical="top" wrapText="1"/>
    </xf>
    <xf numFmtId="0" fontId="0" fillId="0" borderId="159" xfId="0" applyBorder="1" applyAlignment="1">
      <alignment horizontal="left" vertical="top" wrapText="1"/>
    </xf>
    <xf numFmtId="0" fontId="0" fillId="0" borderId="152" xfId="0" applyBorder="1" applyAlignment="1">
      <alignment horizontal="left" vertical="top" wrapText="1"/>
    </xf>
    <xf numFmtId="0" fontId="0" fillId="0" borderId="153" xfId="0" applyBorder="1" applyAlignment="1">
      <alignment horizontal="left" vertical="top" wrapText="1"/>
    </xf>
    <xf numFmtId="0" fontId="0" fillId="0" borderId="154" xfId="0" applyBorder="1" applyAlignment="1">
      <alignment horizontal="left" vertical="top" wrapText="1"/>
    </xf>
    <xf numFmtId="0" fontId="0" fillId="0" borderId="155" xfId="0" applyFont="1" applyBorder="1" applyAlignment="1">
      <alignment horizontal="left" vertical="top" wrapText="1"/>
    </xf>
    <xf numFmtId="0" fontId="0" fillId="0" borderId="156" xfId="0" applyBorder="1" applyAlignment="1">
      <alignment horizontal="left" vertical="top"/>
    </xf>
    <xf numFmtId="0" fontId="0" fillId="0" borderId="157" xfId="0" applyBorder="1" applyAlignment="1">
      <alignment horizontal="left" vertical="top"/>
    </xf>
    <xf numFmtId="0" fontId="0" fillId="0" borderId="155" xfId="0" applyBorder="1" applyAlignment="1">
      <alignment vertical="top"/>
    </xf>
    <xf numFmtId="0" fontId="0" fillId="0" borderId="156" xfId="0" applyBorder="1" applyAlignment="1">
      <alignment vertical="top"/>
    </xf>
    <xf numFmtId="0" fontId="0" fillId="0" borderId="157" xfId="0" applyBorder="1" applyAlignment="1">
      <alignment vertical="top"/>
    </xf>
    <xf numFmtId="0" fontId="0" fillId="0" borderId="155" xfId="0" applyBorder="1" applyAlignment="1">
      <alignment horizontal="left" vertical="center" wrapText="1"/>
    </xf>
    <xf numFmtId="0" fontId="0" fillId="0" borderId="156" xfId="0" applyBorder="1" applyAlignment="1">
      <alignment horizontal="left" vertical="center"/>
    </xf>
    <xf numFmtId="0" fontId="0" fillId="0" borderId="157" xfId="0" applyBorder="1" applyAlignment="1">
      <alignment horizontal="left" vertical="center"/>
    </xf>
    <xf numFmtId="0" fontId="32" fillId="3" borderId="132" xfId="0" applyFont="1" applyFill="1" applyBorder="1" applyAlignment="1">
      <alignment horizontal="left" vertical="center" wrapText="1"/>
    </xf>
    <xf numFmtId="0" fontId="33" fillId="3" borderId="133" xfId="0" applyFont="1" applyFill="1" applyBorder="1" applyAlignment="1">
      <alignment horizontal="left" vertical="center" wrapText="1"/>
    </xf>
    <xf numFmtId="0" fontId="33" fillId="3" borderId="134" xfId="0" applyFont="1" applyFill="1" applyBorder="1" applyAlignment="1">
      <alignment horizontal="left" vertical="center" wrapText="1"/>
    </xf>
    <xf numFmtId="0" fontId="0" fillId="0" borderId="149" xfId="0" applyBorder="1" applyAlignment="1">
      <alignment horizontal="left" wrapText="1"/>
    </xf>
    <xf numFmtId="0" fontId="0" fillId="0" borderId="150" xfId="0" applyBorder="1" applyAlignment="1">
      <alignment horizontal="left"/>
    </xf>
    <xf numFmtId="0" fontId="0" fillId="0" borderId="151" xfId="0" applyBorder="1" applyAlignment="1">
      <alignment horizontal="left"/>
    </xf>
    <xf numFmtId="0" fontId="0" fillId="0" borderId="152" xfId="0" applyBorder="1" applyAlignment="1">
      <alignment horizontal="left"/>
    </xf>
    <xf numFmtId="0" fontId="0" fillId="0" borderId="153" xfId="0" applyBorder="1" applyAlignment="1">
      <alignment horizontal="left"/>
    </xf>
    <xf numFmtId="0" fontId="0" fillId="0" borderId="154" xfId="0" applyBorder="1" applyAlignment="1">
      <alignment horizontal="left"/>
    </xf>
    <xf numFmtId="0" fontId="0" fillId="0" borderId="155" xfId="0" applyBorder="1" applyAlignment="1">
      <alignment horizontal="left" wrapText="1"/>
    </xf>
    <xf numFmtId="0" fontId="0" fillId="0" borderId="156" xfId="0" applyBorder="1" applyAlignment="1">
      <alignment horizontal="left"/>
    </xf>
    <xf numFmtId="0" fontId="0" fillId="0" borderId="157" xfId="0" applyBorder="1" applyAlignment="1">
      <alignment horizontal="left"/>
    </xf>
    <xf numFmtId="0" fontId="0" fillId="0" borderId="130" xfId="0" applyBorder="1" applyAlignment="1">
      <alignment horizontal="center"/>
    </xf>
    <xf numFmtId="0" fontId="0" fillId="0" borderId="131" xfId="0" applyBorder="1" applyAlignment="1">
      <alignment horizontal="center" vertical="center"/>
    </xf>
    <xf numFmtId="0" fontId="0" fillId="0" borderId="131" xfId="0" applyFont="1" applyBorder="1" applyAlignment="1">
      <alignment horizontal="center" vertical="center" wrapText="1"/>
    </xf>
    <xf numFmtId="0" fontId="0" fillId="0" borderId="131" xfId="0" applyBorder="1" applyAlignment="1">
      <alignment horizontal="center" vertical="center" wrapText="1"/>
    </xf>
    <xf numFmtId="0" fontId="0" fillId="2" borderId="107" xfId="0" applyFill="1" applyBorder="1" applyAlignment="1">
      <alignment horizontal="center" vertical="center" wrapText="1"/>
    </xf>
    <xf numFmtId="0" fontId="0" fillId="2" borderId="108" xfId="0" applyFill="1" applyBorder="1" applyAlignment="1">
      <alignment horizontal="center" vertical="center"/>
    </xf>
    <xf numFmtId="0" fontId="0" fillId="2" borderId="115" xfId="0" applyFill="1" applyBorder="1" applyAlignment="1">
      <alignment horizontal="center" vertical="center"/>
    </xf>
    <xf numFmtId="0" fontId="0" fillId="2" borderId="95" xfId="0" applyFill="1" applyBorder="1" applyAlignment="1">
      <alignment horizontal="center" vertical="center"/>
    </xf>
    <xf numFmtId="0" fontId="0" fillId="2" borderId="96" xfId="0" applyFill="1" applyBorder="1" applyAlignment="1">
      <alignment horizontal="center" vertical="center"/>
    </xf>
    <xf numFmtId="0" fontId="0" fillId="2" borderId="97" xfId="0" applyFill="1" applyBorder="1" applyAlignment="1">
      <alignment horizontal="center" vertical="center"/>
    </xf>
    <xf numFmtId="0" fontId="0" fillId="0" borderId="69" xfId="0" applyBorder="1" applyAlignment="1">
      <alignment horizontal="left" wrapText="1"/>
    </xf>
    <xf numFmtId="0" fontId="0" fillId="0" borderId="110"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49" fontId="0" fillId="0" borderId="127" xfId="0" applyNumberFormat="1" applyBorder="1" applyAlignment="1">
      <alignment horizontal="center" vertical="center"/>
    </xf>
    <xf numFmtId="49" fontId="0" fillId="0" borderId="88" xfId="0" applyNumberFormat="1" applyBorder="1" applyAlignment="1">
      <alignment horizontal="center" vertical="center"/>
    </xf>
    <xf numFmtId="49" fontId="0" fillId="0" borderId="89" xfId="0" applyNumberFormat="1" applyBorder="1" applyAlignment="1">
      <alignment horizontal="center" vertical="center"/>
    </xf>
    <xf numFmtId="49" fontId="0" fillId="0" borderId="124" xfId="0" applyNumberFormat="1" applyBorder="1" applyAlignment="1">
      <alignment horizontal="center" vertical="center"/>
    </xf>
    <xf numFmtId="49" fontId="0" fillId="0" borderId="93" xfId="0" applyNumberFormat="1" applyBorder="1" applyAlignment="1">
      <alignment horizontal="center" vertical="center"/>
    </xf>
    <xf numFmtId="49" fontId="0" fillId="0" borderId="94" xfId="0" applyNumberFormat="1" applyBorder="1" applyAlignment="1">
      <alignment horizontal="center" vertical="center"/>
    </xf>
    <xf numFmtId="0" fontId="0" fillId="2" borderId="104" xfId="0" applyFill="1" applyBorder="1" applyAlignment="1">
      <alignment horizontal="center" vertical="center" wrapText="1"/>
    </xf>
    <xf numFmtId="0" fontId="0" fillId="2" borderId="49" xfId="0" applyFill="1" applyBorder="1" applyAlignment="1">
      <alignment horizontal="center" vertical="center"/>
    </xf>
    <xf numFmtId="0" fontId="0" fillId="2" borderId="112" xfId="0" applyFill="1" applyBorder="1" applyAlignment="1">
      <alignment horizontal="center" vertical="center"/>
    </xf>
    <xf numFmtId="0" fontId="0" fillId="0" borderId="123" xfId="0" applyBorder="1" applyAlignment="1">
      <alignment horizontal="center" vertical="center"/>
    </xf>
    <xf numFmtId="0" fontId="0" fillId="0" borderId="86" xfId="0" applyBorder="1" applyAlignment="1">
      <alignment horizontal="center" vertical="center"/>
    </xf>
    <xf numFmtId="0" fontId="0" fillId="0" borderId="106" xfId="0" applyBorder="1" applyAlignment="1">
      <alignment horizontal="center" vertical="center"/>
    </xf>
    <xf numFmtId="0" fontId="0" fillId="0" borderId="124"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2" borderId="87" xfId="0" applyFill="1" applyBorder="1" applyAlignment="1">
      <alignment horizontal="center" vertical="center" wrapText="1"/>
    </xf>
    <xf numFmtId="0" fontId="0" fillId="2" borderId="88" xfId="0" applyFill="1" applyBorder="1" applyAlignment="1">
      <alignment horizontal="center" vertical="center"/>
    </xf>
    <xf numFmtId="0" fontId="0" fillId="2" borderId="89" xfId="0" applyFill="1" applyBorder="1" applyAlignment="1">
      <alignment horizontal="center"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2" xfId="0" applyBorder="1" applyAlignment="1">
      <alignment horizontal="center" vertical="center"/>
    </xf>
    <xf numFmtId="0" fontId="0" fillId="2" borderId="127" xfId="0" applyFill="1" applyBorder="1" applyAlignment="1">
      <alignment horizontal="center" vertical="center"/>
    </xf>
    <xf numFmtId="0" fontId="0" fillId="2" borderId="124" xfId="0" applyFill="1" applyBorder="1" applyAlignment="1">
      <alignment horizontal="center" vertical="center"/>
    </xf>
    <xf numFmtId="0" fontId="38" fillId="2" borderId="87" xfId="0" applyFont="1" applyFill="1" applyBorder="1" applyAlignment="1">
      <alignment horizontal="center" vertical="center" wrapText="1"/>
    </xf>
    <xf numFmtId="0" fontId="0" fillId="2" borderId="90" xfId="0" applyFill="1" applyBorder="1" applyAlignment="1">
      <alignment horizontal="center" vertical="center"/>
    </xf>
    <xf numFmtId="0" fontId="0" fillId="2" borderId="48" xfId="0" applyFill="1" applyBorder="1" applyAlignment="1">
      <alignment horizontal="center" vertical="center"/>
    </xf>
    <xf numFmtId="0" fontId="0" fillId="2" borderId="91" xfId="0" applyFill="1"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91" xfId="0" applyBorder="1" applyAlignment="1">
      <alignment horizontal="center" vertical="center"/>
    </xf>
    <xf numFmtId="0" fontId="0" fillId="2" borderId="92" xfId="0" applyFill="1" applyBorder="1" applyAlignment="1">
      <alignment horizontal="center" vertical="center" wrapText="1"/>
    </xf>
    <xf numFmtId="49" fontId="0" fillId="4" borderId="124" xfId="0" applyNumberFormat="1" applyFill="1" applyBorder="1" applyAlignment="1">
      <alignment horizontal="center" vertical="center"/>
    </xf>
    <xf numFmtId="49" fontId="0" fillId="4" borderId="93" xfId="0" applyNumberFormat="1" applyFill="1" applyBorder="1" applyAlignment="1">
      <alignment horizontal="center" vertical="center"/>
    </xf>
    <xf numFmtId="49" fontId="0" fillId="4" borderId="94" xfId="0" applyNumberFormat="1" applyFill="1" applyBorder="1" applyAlignment="1">
      <alignment horizontal="center" vertical="center"/>
    </xf>
    <xf numFmtId="0" fontId="0" fillId="2" borderId="98" xfId="0" applyFill="1" applyBorder="1" applyAlignment="1">
      <alignment horizontal="center" vertical="center"/>
    </xf>
    <xf numFmtId="0" fontId="0" fillId="2" borderId="51" xfId="0" applyFill="1" applyBorder="1" applyAlignment="1">
      <alignment horizontal="center" vertical="center"/>
    </xf>
    <xf numFmtId="0" fontId="0" fillId="2" borderId="99" xfId="0" applyFill="1" applyBorder="1" applyAlignment="1">
      <alignment horizontal="center" vertical="center"/>
    </xf>
    <xf numFmtId="49" fontId="0" fillId="0" borderId="52" xfId="0" applyNumberFormat="1" applyBorder="1" applyAlignment="1">
      <alignment horizontal="center" vertical="center"/>
    </xf>
    <xf numFmtId="49" fontId="0" fillId="0" borderId="51" xfId="0" applyNumberFormat="1" applyBorder="1" applyAlignment="1">
      <alignment horizontal="center" vertical="center"/>
    </xf>
    <xf numFmtId="49" fontId="0" fillId="0" borderId="99" xfId="0" applyNumberFormat="1" applyBorder="1" applyAlignment="1">
      <alignment horizontal="center" vertical="center"/>
    </xf>
    <xf numFmtId="0" fontId="0" fillId="0" borderId="127" xfId="0" applyBorder="1" applyAlignment="1">
      <alignment horizontal="center" vertical="center"/>
    </xf>
    <xf numFmtId="49" fontId="0" fillId="2" borderId="118" xfId="0" applyNumberFormat="1" applyFill="1" applyBorder="1" applyAlignment="1">
      <alignment horizontal="center" vertical="center" wrapText="1"/>
    </xf>
    <xf numFmtId="49" fontId="0" fillId="2" borderId="119" xfId="0" applyNumberFormat="1" applyFill="1" applyBorder="1" applyAlignment="1">
      <alignment horizontal="center" vertical="center" wrapText="1"/>
    </xf>
    <xf numFmtId="49" fontId="0" fillId="2" borderId="120" xfId="0" applyNumberFormat="1" applyFill="1" applyBorder="1" applyAlignment="1">
      <alignment horizontal="center" vertical="center" wrapText="1"/>
    </xf>
    <xf numFmtId="49" fontId="0" fillId="0" borderId="125" xfId="0" applyNumberFormat="1" applyFill="1" applyBorder="1" applyAlignment="1">
      <alignment horizontal="center"/>
    </xf>
    <xf numFmtId="49" fontId="0" fillId="0" borderId="121" xfId="0" applyNumberFormat="1" applyFill="1" applyBorder="1" applyAlignment="1">
      <alignment horizontal="center"/>
    </xf>
    <xf numFmtId="49" fontId="0" fillId="0" borderId="122" xfId="0" applyNumberFormat="1" applyFill="1" applyBorder="1" applyAlignment="1">
      <alignment horizontal="center"/>
    </xf>
    <xf numFmtId="49" fontId="0" fillId="2" borderId="78" xfId="0" applyNumberFormat="1" applyFill="1" applyBorder="1" applyAlignment="1">
      <alignment horizontal="center" vertical="center" wrapText="1"/>
    </xf>
    <xf numFmtId="49" fontId="0" fillId="2" borderId="76" xfId="0" applyNumberFormat="1" applyFill="1" applyBorder="1" applyAlignment="1">
      <alignment horizontal="center" vertical="center" wrapText="1"/>
    </xf>
    <xf numFmtId="49" fontId="0" fillId="2" borderId="79" xfId="0" applyNumberFormat="1" applyFill="1" applyBorder="1" applyAlignment="1">
      <alignment horizontal="center" vertical="center" wrapText="1"/>
    </xf>
    <xf numFmtId="49" fontId="0" fillId="4" borderId="125" xfId="0" applyNumberFormat="1" applyFill="1" applyBorder="1" applyAlignment="1">
      <alignment horizontal="center" vertical="center" wrapText="1"/>
    </xf>
    <xf numFmtId="49" fontId="0" fillId="4" borderId="121" xfId="0" applyNumberFormat="1" applyFill="1" applyBorder="1" applyAlignment="1">
      <alignment horizontal="center" vertical="center" wrapText="1"/>
    </xf>
    <xf numFmtId="49" fontId="0" fillId="4" borderId="122" xfId="0" applyNumberFormat="1" applyFill="1" applyBorder="1" applyAlignment="1">
      <alignment horizontal="center" vertical="center" wrapText="1"/>
    </xf>
    <xf numFmtId="49" fontId="0" fillId="2" borderId="107" xfId="0" applyNumberFormat="1" applyFill="1" applyBorder="1" applyAlignment="1">
      <alignment horizontal="left" wrapText="1"/>
    </xf>
    <xf numFmtId="49" fontId="0" fillId="2" borderId="108" xfId="0" applyNumberFormat="1" applyFill="1" applyBorder="1" applyAlignment="1">
      <alignment horizontal="left" wrapText="1"/>
    </xf>
    <xf numFmtId="49" fontId="0" fillId="2" borderId="115" xfId="0" applyNumberFormat="1" applyFill="1" applyBorder="1" applyAlignment="1">
      <alignment horizontal="left" wrapText="1"/>
    </xf>
    <xf numFmtId="49" fontId="0" fillId="2" borderId="95" xfId="0" applyNumberFormat="1" applyFill="1" applyBorder="1" applyAlignment="1">
      <alignment horizontal="left" wrapText="1"/>
    </xf>
    <xf numFmtId="49" fontId="0" fillId="2" borderId="96" xfId="0" applyNumberFormat="1" applyFill="1" applyBorder="1" applyAlignment="1">
      <alignment horizontal="left" wrapText="1"/>
    </xf>
    <xf numFmtId="49" fontId="0" fillId="2" borderId="97" xfId="0" applyNumberFormat="1" applyFill="1" applyBorder="1" applyAlignment="1">
      <alignment horizontal="left" wrapText="1"/>
    </xf>
    <xf numFmtId="49" fontId="0" fillId="0" borderId="123" xfId="0" applyNumberFormat="1" applyFill="1" applyBorder="1" applyAlignment="1">
      <alignment horizontal="center"/>
    </xf>
    <xf numFmtId="49" fontId="0" fillId="0" borderId="86" xfId="0" applyNumberFormat="1" applyFill="1" applyBorder="1" applyAlignment="1">
      <alignment horizontal="center"/>
    </xf>
    <xf numFmtId="49" fontId="0" fillId="0" borderId="106" xfId="0" applyNumberFormat="1" applyFill="1" applyBorder="1" applyAlignment="1">
      <alignment horizontal="center"/>
    </xf>
    <xf numFmtId="49" fontId="0" fillId="0" borderId="124" xfId="0" applyNumberFormat="1" applyFill="1" applyBorder="1" applyAlignment="1">
      <alignment horizontal="center"/>
    </xf>
    <xf numFmtId="49" fontId="0" fillId="0" borderId="93" xfId="0" applyNumberFormat="1" applyFill="1" applyBorder="1" applyAlignment="1">
      <alignment horizontal="center"/>
    </xf>
    <xf numFmtId="49" fontId="0" fillId="0" borderId="94" xfId="0" applyNumberFormat="1" applyFill="1" applyBorder="1" applyAlignment="1">
      <alignment horizontal="center"/>
    </xf>
    <xf numFmtId="49" fontId="0" fillId="2" borderId="119" xfId="0" applyNumberFormat="1" applyFill="1" applyBorder="1" applyAlignment="1">
      <alignment horizontal="center" vertical="center"/>
    </xf>
    <xf numFmtId="49" fontId="0" fillId="2" borderId="116" xfId="0" applyNumberFormat="1" applyFill="1" applyBorder="1" applyAlignment="1">
      <alignment horizontal="center" vertical="center"/>
    </xf>
    <xf numFmtId="49" fontId="0" fillId="4" borderId="126" xfId="0" applyNumberFormat="1" applyFill="1" applyBorder="1" applyAlignment="1">
      <alignment horizontal="center" vertical="center"/>
    </xf>
    <xf numFmtId="49" fontId="0" fillId="4" borderId="121" xfId="0" applyNumberFormat="1" applyFill="1" applyBorder="1" applyAlignment="1">
      <alignment horizontal="center" vertical="center"/>
    </xf>
    <xf numFmtId="49" fontId="0" fillId="4" borderId="122" xfId="0" applyNumberFormat="1" applyFill="1" applyBorder="1" applyAlignment="1">
      <alignment horizontal="center" vertical="center"/>
    </xf>
    <xf numFmtId="49" fontId="0" fillId="2" borderId="78" xfId="0" applyNumberFormat="1" applyFill="1" applyBorder="1" applyAlignment="1">
      <alignment horizontal="center" vertical="center"/>
    </xf>
    <xf numFmtId="49" fontId="0" fillId="2" borderId="76" xfId="0" applyNumberFormat="1" applyFill="1" applyBorder="1" applyAlignment="1">
      <alignment horizontal="center" vertical="center"/>
    </xf>
    <xf numFmtId="49" fontId="0" fillId="2" borderId="84" xfId="0" applyNumberFormat="1" applyFill="1" applyBorder="1" applyAlignment="1">
      <alignment horizontal="center" vertical="center"/>
    </xf>
    <xf numFmtId="49" fontId="0" fillId="0" borderId="100" xfId="0" applyNumberFormat="1" applyBorder="1" applyAlignment="1">
      <alignment horizontal="center" vertical="center"/>
    </xf>
    <xf numFmtId="49" fontId="0" fillId="0" borderId="74" xfId="0" applyNumberFormat="1" applyBorder="1" applyAlignment="1">
      <alignment horizontal="center" vertical="center"/>
    </xf>
    <xf numFmtId="49" fontId="0" fillId="0" borderId="75" xfId="0" applyNumberFormat="1" applyBorder="1" applyAlignment="1">
      <alignment horizontal="center" vertical="center"/>
    </xf>
    <xf numFmtId="49" fontId="0" fillId="2" borderId="101" xfId="0" applyNumberFormat="1" applyFill="1" applyBorder="1" applyAlignment="1">
      <alignment horizontal="center" vertical="center" wrapText="1"/>
    </xf>
    <xf numFmtId="49" fontId="0" fillId="2" borderId="0" xfId="0" applyNumberFormat="1" applyFill="1" applyBorder="1" applyAlignment="1">
      <alignment horizontal="center" vertical="center"/>
    </xf>
    <xf numFmtId="49" fontId="0" fillId="2" borderId="68" xfId="0" applyNumberFormat="1" applyFill="1" applyBorder="1" applyAlignment="1">
      <alignment horizontal="center" vertical="center"/>
    </xf>
    <xf numFmtId="49" fontId="0" fillId="2" borderId="85" xfId="0" applyNumberFormat="1" applyFill="1" applyBorder="1" applyAlignment="1">
      <alignment horizontal="center" vertical="center"/>
    </xf>
    <xf numFmtId="49" fontId="0" fillId="2" borderId="82" xfId="0" applyNumberFormat="1" applyFill="1" applyBorder="1" applyAlignment="1">
      <alignment horizontal="center" vertical="center"/>
    </xf>
    <xf numFmtId="49" fontId="0" fillId="2" borderId="83" xfId="0" applyNumberFormat="1" applyFill="1" applyBorder="1" applyAlignment="1">
      <alignment horizontal="center" vertical="center"/>
    </xf>
    <xf numFmtId="49" fontId="0" fillId="6" borderId="85" xfId="0" applyNumberFormat="1" applyFill="1" applyBorder="1" applyAlignment="1">
      <alignment horizontal="center" vertical="center"/>
    </xf>
    <xf numFmtId="49" fontId="0" fillId="6" borderId="82" xfId="0" applyNumberFormat="1" applyFill="1" applyBorder="1" applyAlignment="1">
      <alignment horizontal="center" vertical="center"/>
    </xf>
    <xf numFmtId="49" fontId="0" fillId="6" borderId="83" xfId="0" applyNumberFormat="1" applyFill="1" applyBorder="1" applyAlignment="1">
      <alignment horizontal="center" vertical="center"/>
    </xf>
    <xf numFmtId="0" fontId="0" fillId="2" borderId="118" xfId="0" applyFill="1" applyBorder="1" applyAlignment="1">
      <alignment horizontal="center" vertical="center"/>
    </xf>
    <xf numFmtId="0" fontId="0" fillId="2" borderId="119" xfId="0" applyFill="1" applyBorder="1" applyAlignment="1">
      <alignment horizontal="center" vertical="center"/>
    </xf>
    <xf numFmtId="0" fontId="0" fillId="2" borderId="120" xfId="0" applyFill="1" applyBorder="1" applyAlignment="1">
      <alignment horizontal="center" vertical="center"/>
    </xf>
    <xf numFmtId="49" fontId="0" fillId="0" borderId="113" xfId="0" applyNumberFormat="1" applyBorder="1" applyAlignment="1">
      <alignment horizontal="center" vertical="center" shrinkToFit="1"/>
    </xf>
    <xf numFmtId="49" fontId="0" fillId="0" borderId="114" xfId="0" applyNumberFormat="1" applyBorder="1" applyAlignment="1">
      <alignment horizontal="center" vertical="center" shrinkToFit="1"/>
    </xf>
    <xf numFmtId="49" fontId="0" fillId="0" borderId="73" xfId="0" applyNumberFormat="1" applyBorder="1" applyAlignment="1">
      <alignment horizontal="center" vertical="center" shrinkToFit="1"/>
    </xf>
    <xf numFmtId="49" fontId="0" fillId="2" borderId="117" xfId="0" applyNumberFormat="1" applyFill="1" applyBorder="1" applyAlignment="1">
      <alignment horizontal="center" vertical="center" wrapText="1"/>
    </xf>
    <xf numFmtId="0" fontId="0" fillId="2" borderId="104" xfId="0" applyFill="1" applyBorder="1" applyAlignment="1">
      <alignment horizontal="center" vertical="center"/>
    </xf>
    <xf numFmtId="0" fontId="0" fillId="2" borderId="102" xfId="0" applyFill="1" applyBorder="1" applyAlignment="1">
      <alignment horizontal="center" vertical="center"/>
    </xf>
    <xf numFmtId="0" fontId="0" fillId="2" borderId="44" xfId="0" applyFill="1" applyBorder="1" applyAlignment="1">
      <alignment horizontal="center" vertical="center"/>
    </xf>
    <xf numFmtId="0" fontId="0" fillId="2" borderId="111" xfId="0" applyFill="1" applyBorder="1" applyAlignment="1">
      <alignment horizontal="center" vertical="center"/>
    </xf>
    <xf numFmtId="49" fontId="0" fillId="0" borderId="0" xfId="0" applyNumberFormat="1" applyFill="1" applyBorder="1" applyAlignment="1">
      <alignment horizontal="left" vertical="center" wrapText="1"/>
    </xf>
    <xf numFmtId="49" fontId="0" fillId="0" borderId="68" xfId="0" applyNumberFormat="1" applyFill="1" applyBorder="1" applyAlignment="1">
      <alignment horizontal="left" vertical="center" wrapText="1"/>
    </xf>
    <xf numFmtId="49" fontId="0" fillId="0" borderId="82" xfId="0" applyNumberFormat="1" applyFill="1" applyBorder="1" applyAlignment="1">
      <alignment horizontal="left" vertical="center" wrapText="1"/>
    </xf>
    <xf numFmtId="49" fontId="0" fillId="0" borderId="83" xfId="0" applyNumberFormat="1" applyFill="1" applyBorder="1" applyAlignment="1">
      <alignment horizontal="left" vertical="center" wrapText="1"/>
    </xf>
    <xf numFmtId="0" fontId="0" fillId="2" borderId="104" xfId="0" applyFill="1" applyBorder="1" applyAlignment="1">
      <alignment horizontal="center" wrapText="1"/>
    </xf>
    <xf numFmtId="0" fontId="0" fillId="2" borderId="49" xfId="0" applyFill="1" applyBorder="1" applyAlignment="1">
      <alignment horizontal="center"/>
    </xf>
    <xf numFmtId="0" fontId="0" fillId="2" borderId="50" xfId="0" applyFill="1" applyBorder="1" applyAlignment="1">
      <alignment horizontal="center"/>
    </xf>
    <xf numFmtId="0" fontId="0" fillId="2" borderId="95" xfId="0" applyFill="1" applyBorder="1" applyAlignment="1">
      <alignment horizontal="center"/>
    </xf>
    <xf numFmtId="0" fontId="0" fillId="2" borderId="96" xfId="0" applyFill="1" applyBorder="1" applyAlignment="1">
      <alignment horizontal="center"/>
    </xf>
    <xf numFmtId="0" fontId="0" fillId="2" borderId="103" xfId="0" applyFill="1" applyBorder="1" applyAlignment="1">
      <alignment horizontal="center"/>
    </xf>
    <xf numFmtId="49" fontId="0" fillId="0" borderId="101" xfId="0" applyNumberFormat="1" applyBorder="1" applyAlignment="1">
      <alignment horizontal="left" vertical="center"/>
    </xf>
    <xf numFmtId="49" fontId="0" fillId="0" borderId="0" xfId="0" applyNumberFormat="1" applyBorder="1" applyAlignment="1">
      <alignment horizontal="left" vertical="center"/>
    </xf>
    <xf numFmtId="49" fontId="0" fillId="0" borderId="68" xfId="0" applyNumberFormat="1" applyBorder="1" applyAlignment="1">
      <alignment horizontal="left" vertical="center"/>
    </xf>
    <xf numFmtId="49" fontId="0" fillId="0" borderId="85" xfId="0" applyNumberFormat="1" applyBorder="1" applyAlignment="1">
      <alignment horizontal="left" vertical="center"/>
    </xf>
    <xf numFmtId="49" fontId="0" fillId="0" borderId="82" xfId="0" applyNumberFormat="1" applyBorder="1" applyAlignment="1">
      <alignment horizontal="left" vertical="center"/>
    </xf>
    <xf numFmtId="49" fontId="0" fillId="0" borderId="83" xfId="0" applyNumberFormat="1" applyBorder="1" applyAlignment="1">
      <alignment horizontal="left" vertical="center"/>
    </xf>
    <xf numFmtId="49" fontId="0" fillId="0" borderId="69" xfId="0" applyNumberFormat="1" applyBorder="1" applyAlignment="1">
      <alignment horizontal="center" vertical="center"/>
    </xf>
    <xf numFmtId="49" fontId="0" fillId="0" borderId="110" xfId="0" applyNumberFormat="1" applyBorder="1" applyAlignment="1">
      <alignment horizontal="center" vertical="center"/>
    </xf>
    <xf numFmtId="49" fontId="0" fillId="0" borderId="82" xfId="0" applyNumberFormat="1" applyBorder="1" applyAlignment="1">
      <alignment horizontal="center" vertical="center"/>
    </xf>
    <xf numFmtId="49" fontId="0" fillId="0" borderId="83" xfId="0" applyNumberFormat="1" applyBorder="1" applyAlignment="1">
      <alignment horizontal="center" vertical="center"/>
    </xf>
    <xf numFmtId="0" fontId="0" fillId="2" borderId="107" xfId="0" applyFill="1" applyBorder="1" applyAlignment="1">
      <alignment horizontal="center" vertical="center"/>
    </xf>
    <xf numFmtId="49" fontId="0" fillId="0" borderId="69" xfId="0" applyNumberFormat="1" applyBorder="1" applyAlignment="1">
      <alignment horizontal="left" vertical="center" wrapText="1"/>
    </xf>
    <xf numFmtId="49" fontId="0" fillId="0" borderId="110" xfId="0" applyNumberFormat="1" applyBorder="1" applyAlignment="1">
      <alignment horizontal="left" vertical="center" wrapText="1"/>
    </xf>
    <xf numFmtId="49" fontId="0" fillId="0" borderId="0" xfId="0" applyNumberFormat="1" applyBorder="1" applyAlignment="1">
      <alignment horizontal="left" vertical="center" wrapText="1"/>
    </xf>
    <xf numFmtId="49" fontId="0" fillId="0" borderId="68" xfId="0" applyNumberFormat="1" applyBorder="1" applyAlignment="1">
      <alignment horizontal="left" vertical="center" wrapText="1"/>
    </xf>
    <xf numFmtId="49" fontId="0" fillId="0" borderId="82" xfId="0" applyNumberFormat="1" applyBorder="1" applyAlignment="1">
      <alignment horizontal="left" vertical="center" wrapText="1"/>
    </xf>
    <xf numFmtId="49" fontId="0" fillId="0" borderId="83" xfId="0" applyNumberFormat="1" applyBorder="1" applyAlignment="1">
      <alignment horizontal="left" vertical="center" wrapText="1"/>
    </xf>
    <xf numFmtId="0" fontId="0" fillId="2" borderId="109" xfId="0" applyFill="1" applyBorder="1" applyAlignment="1">
      <alignment horizontal="center" vertical="center"/>
    </xf>
    <xf numFmtId="0" fontId="0" fillId="2" borderId="47" xfId="0" applyFill="1" applyBorder="1" applyAlignment="1">
      <alignment horizontal="center" vertical="center"/>
    </xf>
    <xf numFmtId="0" fontId="0" fillId="2" borderId="103" xfId="0" applyFill="1" applyBorder="1" applyAlignment="1">
      <alignment horizontal="center" vertical="center"/>
    </xf>
    <xf numFmtId="49" fontId="0" fillId="0" borderId="81" xfId="0" applyNumberFormat="1" applyBorder="1" applyAlignment="1">
      <alignment horizontal="left" vertical="top" wrapText="1"/>
    </xf>
    <xf numFmtId="49" fontId="0" fillId="0" borderId="69" xfId="0" applyNumberFormat="1" applyBorder="1" applyAlignment="1">
      <alignment horizontal="left" vertical="top" wrapText="1"/>
    </xf>
    <xf numFmtId="49" fontId="0" fillId="0" borderId="110" xfId="0" applyNumberFormat="1" applyBorder="1" applyAlignment="1">
      <alignment horizontal="left" vertical="top" wrapText="1"/>
    </xf>
    <xf numFmtId="49" fontId="0" fillId="0" borderId="101"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68" xfId="0" applyNumberFormat="1" applyBorder="1" applyAlignment="1">
      <alignment horizontal="left" vertical="top" wrapText="1"/>
    </xf>
    <xf numFmtId="49" fontId="0" fillId="0" borderId="85" xfId="0" applyNumberFormat="1" applyBorder="1" applyAlignment="1">
      <alignment horizontal="left" vertical="top" wrapText="1"/>
    </xf>
    <xf numFmtId="49" fontId="0" fillId="0" borderId="82" xfId="0" applyNumberFormat="1" applyBorder="1" applyAlignment="1">
      <alignment horizontal="left" vertical="top" wrapText="1"/>
    </xf>
    <xf numFmtId="49" fontId="0" fillId="0" borderId="83" xfId="0" applyNumberFormat="1" applyBorder="1" applyAlignment="1">
      <alignment horizontal="left" vertical="top" wrapText="1"/>
    </xf>
    <xf numFmtId="0" fontId="0" fillId="2" borderId="113" xfId="0" applyFill="1" applyBorder="1" applyAlignment="1">
      <alignment horizontal="center" vertical="center"/>
    </xf>
    <xf numFmtId="0" fontId="0" fillId="2" borderId="114" xfId="0" applyFill="1" applyBorder="1" applyAlignment="1">
      <alignment horizontal="center" vertical="center"/>
    </xf>
    <xf numFmtId="0" fontId="0" fillId="2" borderId="107" xfId="0" applyFill="1" applyBorder="1" applyAlignment="1">
      <alignment horizontal="center" wrapText="1"/>
    </xf>
    <xf numFmtId="0" fontId="0" fillId="2" borderId="108" xfId="0" applyFill="1" applyBorder="1" applyAlignment="1">
      <alignment horizontal="center"/>
    </xf>
    <xf numFmtId="0" fontId="0" fillId="2" borderId="109" xfId="0" applyFill="1" applyBorder="1" applyAlignment="1">
      <alignment horizontal="center"/>
    </xf>
    <xf numFmtId="49" fontId="0" fillId="0" borderId="81" xfId="0" applyNumberFormat="1" applyBorder="1" applyAlignment="1">
      <alignment horizontal="left" vertical="center" wrapText="1"/>
    </xf>
    <xf numFmtId="49" fontId="0" fillId="0" borderId="69" xfId="0" applyNumberFormat="1" applyBorder="1" applyAlignment="1">
      <alignment horizontal="left" vertical="center"/>
    </xf>
    <xf numFmtId="49" fontId="0" fillId="0" borderId="110" xfId="0" applyNumberFormat="1" applyBorder="1" applyAlignment="1">
      <alignment horizontal="left" vertical="center"/>
    </xf>
    <xf numFmtId="0" fontId="15" fillId="2" borderId="78" xfId="0" applyFont="1" applyFill="1" applyBorder="1" applyAlignment="1">
      <alignment horizontal="center" vertical="center" wrapText="1"/>
    </xf>
    <xf numFmtId="0" fontId="15" fillId="2" borderId="76" xfId="0" applyFont="1" applyFill="1" applyBorder="1" applyAlignment="1">
      <alignment horizontal="center" vertical="center"/>
    </xf>
    <xf numFmtId="0" fontId="15" fillId="2" borderId="84" xfId="0" applyFont="1" applyFill="1" applyBorder="1" applyAlignment="1">
      <alignment horizontal="center" vertical="center"/>
    </xf>
    <xf numFmtId="0" fontId="15" fillId="2" borderId="79" xfId="0" applyFont="1" applyFill="1" applyBorder="1" applyAlignment="1">
      <alignment horizontal="center" vertical="center"/>
    </xf>
    <xf numFmtId="49" fontId="0" fillId="0" borderId="85" xfId="0" applyNumberFormat="1" applyBorder="1" applyAlignment="1">
      <alignment horizontal="left" vertical="center" wrapText="1"/>
    </xf>
    <xf numFmtId="0" fontId="14" fillId="2" borderId="78" xfId="0" applyFont="1" applyFill="1" applyBorder="1" applyAlignment="1">
      <alignment horizontal="center"/>
    </xf>
    <xf numFmtId="0" fontId="14" fillId="2" borderId="76" xfId="0" applyFont="1" applyFill="1" applyBorder="1" applyAlignment="1">
      <alignment horizontal="center"/>
    </xf>
    <xf numFmtId="0" fontId="14" fillId="2" borderId="79" xfId="0" applyFont="1" applyFill="1" applyBorder="1" applyAlignment="1">
      <alignment horizontal="center"/>
    </xf>
    <xf numFmtId="49" fontId="0" fillId="0" borderId="78" xfId="0" applyNumberFormat="1" applyBorder="1" applyAlignment="1">
      <alignment horizontal="center"/>
    </xf>
    <xf numFmtId="49" fontId="0" fillId="0" borderId="76" xfId="0" applyNumberFormat="1" applyBorder="1" applyAlignment="1">
      <alignment horizontal="center"/>
    </xf>
    <xf numFmtId="49" fontId="0" fillId="0" borderId="79" xfId="0" applyNumberFormat="1" applyBorder="1" applyAlignment="1">
      <alignment horizontal="center"/>
    </xf>
    <xf numFmtId="49" fontId="0" fillId="2" borderId="80" xfId="0" applyNumberFormat="1" applyFill="1" applyBorder="1" applyAlignment="1">
      <alignment horizontal="center"/>
    </xf>
    <xf numFmtId="49" fontId="0" fillId="2" borderId="74" xfId="0" applyNumberFormat="1" applyFill="1" applyBorder="1" applyAlignment="1">
      <alignment horizontal="center"/>
    </xf>
    <xf numFmtId="49" fontId="0" fillId="2" borderId="75" xfId="0" applyNumberFormat="1" applyFill="1" applyBorder="1" applyAlignment="1">
      <alignment horizontal="center"/>
    </xf>
    <xf numFmtId="0" fontId="15" fillId="2" borderId="77" xfId="0" applyFont="1" applyFill="1" applyBorder="1" applyAlignment="1">
      <alignment horizontal="center"/>
    </xf>
    <xf numFmtId="0" fontId="15" fillId="2" borderId="67" xfId="0" applyFont="1" applyFill="1" applyBorder="1" applyAlignment="1">
      <alignment horizontal="center"/>
    </xf>
    <xf numFmtId="0" fontId="15" fillId="2" borderId="70" xfId="0" applyFont="1" applyFill="1" applyBorder="1" applyAlignment="1">
      <alignment horizontal="center"/>
    </xf>
    <xf numFmtId="0" fontId="15" fillId="2" borderId="71" xfId="0" applyFont="1" applyFill="1" applyBorder="1" applyAlignment="1">
      <alignment horizontal="center"/>
    </xf>
    <xf numFmtId="177" fontId="0" fillId="0" borderId="72" xfId="0" applyNumberFormat="1" applyBorder="1" applyAlignment="1">
      <alignment horizontal="center"/>
    </xf>
    <xf numFmtId="177" fontId="0" fillId="0" borderId="70" xfId="0" applyNumberFormat="1" applyBorder="1" applyAlignment="1">
      <alignment horizontal="center"/>
    </xf>
    <xf numFmtId="177" fontId="0" fillId="0" borderId="71" xfId="0" applyNumberFormat="1" applyBorder="1" applyAlignment="1">
      <alignment horizontal="center"/>
    </xf>
    <xf numFmtId="0" fontId="14" fillId="2" borderId="78" xfId="0" applyFont="1" applyFill="1" applyBorder="1" applyAlignment="1">
      <alignment horizontal="center" vertical="center"/>
    </xf>
    <xf numFmtId="0" fontId="14" fillId="2" borderId="76" xfId="0" applyFont="1" applyFill="1" applyBorder="1" applyAlignment="1">
      <alignment horizontal="center" vertical="center"/>
    </xf>
    <xf numFmtId="0" fontId="14" fillId="2" borderId="79" xfId="0" applyFont="1" applyFill="1" applyBorder="1" applyAlignment="1">
      <alignment horizontal="center" vertical="center"/>
    </xf>
    <xf numFmtId="0" fontId="15" fillId="2" borderId="107" xfId="0" applyFont="1" applyFill="1" applyBorder="1" applyAlignment="1">
      <alignment horizontal="center" vertical="center"/>
    </xf>
    <xf numFmtId="0" fontId="15" fillId="2" borderId="108" xfId="0" applyFont="1" applyFill="1" applyBorder="1" applyAlignment="1">
      <alignment horizontal="center" vertical="center"/>
    </xf>
    <xf numFmtId="0" fontId="15" fillId="2" borderId="109" xfId="0" applyFont="1" applyFill="1" applyBorder="1" applyAlignment="1">
      <alignment horizontal="center" vertical="center"/>
    </xf>
    <xf numFmtId="0" fontId="15" fillId="2" borderId="95"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03" xfId="0" applyFont="1" applyFill="1" applyBorder="1" applyAlignment="1">
      <alignment horizontal="center" vertical="center"/>
    </xf>
    <xf numFmtId="49" fontId="14" fillId="0" borderId="87" xfId="0" applyNumberFormat="1" applyFont="1" applyBorder="1" applyAlignment="1">
      <alignment horizontal="left" vertical="top" wrapText="1"/>
    </xf>
    <xf numFmtId="49" fontId="14" fillId="0" borderId="88" xfId="0" applyNumberFormat="1" applyFont="1" applyBorder="1" applyAlignment="1">
      <alignment horizontal="left" vertical="top" wrapText="1"/>
    </xf>
    <xf numFmtId="49" fontId="14" fillId="0" borderId="89" xfId="0" applyNumberFormat="1" applyFont="1" applyBorder="1" applyAlignment="1">
      <alignment horizontal="left" vertical="top" wrapText="1"/>
    </xf>
    <xf numFmtId="49" fontId="14" fillId="0" borderId="92" xfId="0" applyNumberFormat="1" applyFont="1" applyBorder="1" applyAlignment="1">
      <alignment horizontal="left" vertical="top" wrapText="1"/>
    </xf>
    <xf numFmtId="49" fontId="14" fillId="0" borderId="93" xfId="0" applyNumberFormat="1" applyFont="1" applyBorder="1" applyAlignment="1">
      <alignment horizontal="left" vertical="top" wrapText="1"/>
    </xf>
    <xf numFmtId="49" fontId="14" fillId="0" borderId="94" xfId="0" applyNumberFormat="1" applyFont="1" applyBorder="1" applyAlignment="1">
      <alignment horizontal="left" vertical="top" wrapText="1"/>
    </xf>
    <xf numFmtId="0" fontId="15" fillId="2" borderId="104"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50" xfId="0" applyFont="1" applyFill="1" applyBorder="1" applyAlignment="1">
      <alignment horizontal="center" vertical="center"/>
    </xf>
    <xf numFmtId="49" fontId="14" fillId="0" borderId="105" xfId="0" applyNumberFormat="1" applyFont="1" applyBorder="1" applyAlignment="1">
      <alignment horizontal="left" vertical="top" wrapText="1"/>
    </xf>
    <xf numFmtId="49" fontId="14" fillId="0" borderId="86" xfId="0" applyNumberFormat="1" applyFont="1" applyBorder="1" applyAlignment="1">
      <alignment horizontal="left" vertical="top" wrapText="1"/>
    </xf>
    <xf numFmtId="49" fontId="14" fillId="0" borderId="106" xfId="0" applyNumberFormat="1" applyFont="1" applyBorder="1" applyAlignment="1">
      <alignment horizontal="left" vertical="top" wrapText="1"/>
    </xf>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49" fontId="17" fillId="0" borderId="101" xfId="0" applyNumberFormat="1" applyFont="1" applyBorder="1" applyAlignment="1">
      <alignment horizontal="center" vertical="center" wrapText="1"/>
    </xf>
    <xf numFmtId="49" fontId="17" fillId="0" borderId="0" xfId="0" applyNumberFormat="1" applyFont="1" applyBorder="1" applyAlignment="1">
      <alignment horizontal="center" vertical="center" wrapText="1"/>
    </xf>
    <xf numFmtId="49" fontId="17" fillId="0" borderId="68" xfId="0" applyNumberFormat="1" applyFont="1" applyBorder="1" applyAlignment="1">
      <alignment horizontal="center" vertical="center" wrapText="1"/>
    </xf>
    <xf numFmtId="0" fontId="0" fillId="2" borderId="80" xfId="0" applyNumberFormat="1" applyFill="1" applyBorder="1" applyAlignment="1">
      <alignment horizontal="center"/>
    </xf>
    <xf numFmtId="0" fontId="0" fillId="2" borderId="74" xfId="0" applyNumberFormat="1" applyFill="1" applyBorder="1" applyAlignment="1">
      <alignment horizontal="center"/>
    </xf>
    <xf numFmtId="0" fontId="0" fillId="2" borderId="75" xfId="0" applyNumberFormat="1" applyFill="1" applyBorder="1" applyAlignment="1">
      <alignment horizontal="center"/>
    </xf>
    <xf numFmtId="0" fontId="14" fillId="2" borderId="85" xfId="0" applyFont="1" applyFill="1" applyBorder="1" applyAlignment="1">
      <alignment horizontal="center" vertical="center"/>
    </xf>
    <xf numFmtId="0" fontId="14" fillId="2" borderId="82" xfId="0" applyFont="1" applyFill="1" applyBorder="1" applyAlignment="1">
      <alignment horizontal="center" vertical="center"/>
    </xf>
    <xf numFmtId="0" fontId="14" fillId="2" borderId="83" xfId="0" applyFont="1" applyFill="1" applyBorder="1" applyAlignment="1">
      <alignment horizontal="center" vertical="center"/>
    </xf>
    <xf numFmtId="178" fontId="0" fillId="0" borderId="82" xfId="0" applyNumberFormat="1" applyBorder="1" applyAlignment="1">
      <alignment horizontal="center"/>
    </xf>
    <xf numFmtId="178" fontId="0" fillId="0" borderId="83" xfId="0" applyNumberFormat="1" applyBorder="1" applyAlignment="1">
      <alignment horizontal="center"/>
    </xf>
    <xf numFmtId="0" fontId="14" fillId="2" borderId="85" xfId="0" applyFont="1" applyFill="1" applyBorder="1" applyAlignment="1">
      <alignment horizontal="center" vertical="center" wrapText="1"/>
    </xf>
    <xf numFmtId="49" fontId="0" fillId="0" borderId="82" xfId="0" applyNumberFormat="1" applyFill="1" applyBorder="1" applyAlignment="1">
      <alignment horizontal="center" vertical="center"/>
    </xf>
    <xf numFmtId="49" fontId="0" fillId="0" borderId="83" xfId="0" applyNumberFormat="1" applyFill="1" applyBorder="1" applyAlignment="1">
      <alignment horizontal="center" vertical="center"/>
    </xf>
    <xf numFmtId="0" fontId="0" fillId="0" borderId="155" xfId="0" applyBorder="1" applyAlignment="1">
      <alignment horizontal="left" vertical="top" wrapText="1"/>
    </xf>
    <xf numFmtId="49" fontId="20" fillId="0" borderId="16" xfId="0" applyNumberFormat="1" applyFont="1" applyBorder="1" applyAlignment="1">
      <alignment horizontal="left" vertical="center" wrapText="1"/>
    </xf>
    <xf numFmtId="0" fontId="20" fillId="0" borderId="0" xfId="0" applyNumberFormat="1" applyFont="1" applyBorder="1" applyAlignment="1">
      <alignment horizontal="left" vertical="center" wrapText="1"/>
    </xf>
    <xf numFmtId="0" fontId="20" fillId="0" borderId="144" xfId="0" applyNumberFormat="1" applyFont="1" applyBorder="1" applyAlignment="1">
      <alignment horizontal="left" vertical="center" wrapText="1"/>
    </xf>
    <xf numFmtId="0" fontId="20" fillId="0" borderId="16" xfId="0" applyNumberFormat="1" applyFont="1" applyBorder="1" applyAlignment="1">
      <alignment horizontal="left" vertical="center" wrapText="1"/>
    </xf>
    <xf numFmtId="0" fontId="20" fillId="0" borderId="18" xfId="0" applyNumberFormat="1" applyFont="1" applyBorder="1" applyAlignment="1">
      <alignment horizontal="left" vertical="center" wrapText="1"/>
    </xf>
    <xf numFmtId="0" fontId="20" fillId="0" borderId="10" xfId="0" applyNumberFormat="1" applyFont="1" applyBorder="1" applyAlignment="1">
      <alignment horizontal="left" vertical="center" wrapText="1"/>
    </xf>
    <xf numFmtId="0" fontId="20" fillId="0" borderId="142" xfId="0" applyNumberFormat="1" applyFont="1" applyBorder="1" applyAlignment="1">
      <alignment horizontal="left" vertical="center" wrapText="1"/>
    </xf>
    <xf numFmtId="179" fontId="10" fillId="0" borderId="7" xfId="0" applyNumberFormat="1" applyFont="1" applyBorder="1" applyAlignment="1">
      <alignment horizontal="center"/>
    </xf>
    <xf numFmtId="179" fontId="10" fillId="0" borderId="0" xfId="0" applyNumberFormat="1" applyFont="1" applyBorder="1" applyAlignment="1">
      <alignment horizontal="center"/>
    </xf>
    <xf numFmtId="0" fontId="4" fillId="0" borderId="9" xfId="0" applyNumberFormat="1" applyFont="1" applyBorder="1" applyAlignment="1">
      <alignment horizontal="center"/>
    </xf>
    <xf numFmtId="0" fontId="23" fillId="0" borderId="40" xfId="0" applyFont="1" applyBorder="1" applyAlignment="1">
      <alignment horizontal="center" vertical="center"/>
    </xf>
    <xf numFmtId="0" fontId="23" fillId="0" borderId="45"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25" xfId="0" applyFont="1" applyBorder="1" applyAlignment="1">
      <alignment horizontal="center" vertical="center"/>
    </xf>
    <xf numFmtId="14" fontId="4" fillId="0" borderId="1" xfId="0" applyNumberFormat="1" applyFont="1" applyBorder="1" applyAlignment="1">
      <alignment horizontal="center"/>
    </xf>
    <xf numFmtId="0" fontId="11" fillId="0" borderId="35" xfId="0" applyFont="1" applyBorder="1" applyAlignment="1">
      <alignment horizontal="left"/>
    </xf>
    <xf numFmtId="0" fontId="11" fillId="0" borderId="36" xfId="0" applyFont="1" applyBorder="1" applyAlignment="1">
      <alignment horizontal="left"/>
    </xf>
    <xf numFmtId="0" fontId="11" fillId="0" borderId="37" xfId="0" applyFont="1" applyBorder="1" applyAlignment="1">
      <alignment horizontal="left"/>
    </xf>
    <xf numFmtId="0" fontId="11" fillId="3" borderId="35" xfId="0" applyFont="1" applyFill="1" applyBorder="1" applyAlignment="1">
      <alignment horizontal="center"/>
    </xf>
    <xf numFmtId="0" fontId="11" fillId="3" borderId="36" xfId="0" applyFont="1" applyFill="1" applyBorder="1" applyAlignment="1">
      <alignment horizontal="center"/>
    </xf>
    <xf numFmtId="0" fontId="11" fillId="3" borderId="37" xfId="0" applyFont="1" applyFill="1" applyBorder="1" applyAlignment="1">
      <alignment horizontal="center"/>
    </xf>
    <xf numFmtId="0" fontId="11" fillId="2" borderId="33" xfId="0" applyFont="1" applyFill="1" applyBorder="1" applyAlignment="1">
      <alignment horizontal="center"/>
    </xf>
    <xf numFmtId="0" fontId="11" fillId="2" borderId="145" xfId="0" applyFont="1" applyFill="1" applyBorder="1" applyAlignment="1">
      <alignment horizontal="center"/>
    </xf>
    <xf numFmtId="0" fontId="11" fillId="2" borderId="146" xfId="0" applyFont="1" applyFill="1" applyBorder="1" applyAlignment="1">
      <alignment horizontal="center"/>
    </xf>
  </cellXfs>
  <cellStyles count="2">
    <cellStyle name="ハイパーリンク" xfId="1" builtinId="8"/>
    <cellStyle name="標準" xfId="0" builtinId="0"/>
  </cellStyles>
  <dxfs count="21">
    <dxf>
      <numFmt numFmtId="178" formatCode="#,##0_ "/>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patternType="solid">
          <bgColor theme="0"/>
        </patternFill>
      </fill>
    </dxf>
    <dxf>
      <font>
        <color rgb="FFFF0000"/>
      </font>
      <numFmt numFmtId="180" formatCode="&quot;入&quot;&quot;力&quot;&quot;不&quot;&quot;可&quot;\(&quot;削&quot;&quot;除&quot;&quot;し&quot;&quot;て&quot;&quot;く&quot;&quot;だ&quot;&quot;さ&quot;&quot;い&quot;\)"/>
      <fill>
        <patternFill>
          <bgColor theme="0" tint="-0.34998626667073579"/>
        </patternFill>
      </fill>
    </dxf>
    <dxf>
      <font>
        <color rgb="FFFF0000"/>
      </font>
      <numFmt numFmtId="180" formatCode="&quot;入&quot;&quot;力&quot;&quot;不&quot;&quot;可&quot;\(&quot;削&quot;&quot;除&quot;&quot;し&quot;&quot;て&quot;&quot;く&quot;&quot;だ&quot;&quot;さ&quot;&quot;い&quot;\)"/>
      <fill>
        <patternFill>
          <bgColor theme="0" tint="-0.34998626667073579"/>
        </patternFill>
      </fill>
    </dxf>
    <dxf>
      <numFmt numFmtId="178" formatCode="#,##0_ "/>
    </dxf>
    <dxf>
      <fill>
        <patternFill patternType="none">
          <bgColor auto="1"/>
        </patternFill>
      </fill>
    </dxf>
    <dxf>
      <numFmt numFmtId="178" formatCode="#,##0_ "/>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ont>
        <color rgb="FFFF0000"/>
      </font>
      <numFmt numFmtId="180" formatCode="&quot;入&quot;&quot;力&quot;&quot;不&quot;&quot;可&quot;\(&quot;削&quot;&quot;除&quot;&quot;し&quot;&quot;て&quot;&quot;く&quot;&quot;だ&quot;&quot;さ&quot;&quot;い&quot;\)"/>
      <fill>
        <patternFill>
          <bgColor theme="0" tint="-0.34998626667073579"/>
        </patternFill>
      </fill>
    </dxf>
    <dxf>
      <font>
        <color rgb="FFFF0000"/>
      </font>
      <numFmt numFmtId="180" formatCode="&quot;入&quot;&quot;力&quot;&quot;不&quot;&quot;可&quot;\(&quot;削&quot;&quot;除&quot;&quot;し&quot;&quot;て&quot;&quot;く&quot;&quot;だ&quot;&quot;さ&quot;&quot;い&quot;\)"/>
      <fill>
        <patternFill>
          <bgColor theme="0" tint="-0.34998626667073579"/>
        </patternFill>
      </fill>
    </dxf>
    <dxf>
      <numFmt numFmtId="178" formatCode="#,##0_ "/>
    </dxf>
    <dxf>
      <fill>
        <patternFill patternType="none">
          <bgColor auto="1"/>
        </patternFill>
      </fill>
    </dxf>
    <dxf>
      <fill>
        <patternFill patternType="solid">
          <bgColor theme="0"/>
        </patternFill>
      </fill>
    </dxf>
    <dxf>
      <numFmt numFmtId="178" formatCode="#,##0_ "/>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入力シート!$AP$70" lockText="1" noThreeD="1"/>
</file>

<file path=xl/ctrlProps/ctrlProp2.xml><?xml version="1.0" encoding="utf-8"?>
<formControlPr xmlns="http://schemas.microsoft.com/office/spreadsheetml/2009/9/main" objectType="CheckBox" fmlaLink="$AP$70" noThreeD="1"/>
</file>

<file path=xl/ctrlProps/ctrlProp3.xml><?xml version="1.0" encoding="utf-8"?>
<formControlPr xmlns="http://schemas.microsoft.com/office/spreadsheetml/2009/9/main" objectType="CheckBox" fmlaLink="$AP$74" noThreeD="1"/>
</file>

<file path=xl/ctrlProps/ctrlProp4.xml><?xml version="1.0" encoding="utf-8"?>
<formControlPr xmlns="http://schemas.microsoft.com/office/spreadsheetml/2009/9/main" objectType="CheckBox" fmlaLink="入力シート!$AP$70" lockText="1" noThreeD="1"/>
</file>

<file path=xl/ctrlProps/ctrlProp5.xml><?xml version="1.0" encoding="utf-8"?>
<formControlPr xmlns="http://schemas.microsoft.com/office/spreadsheetml/2009/9/main" objectType="CheckBox" fmlaLink="入力シート!$AP$74" lockText="1" noThreeD="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checked="Checked" fmlaLink="$AK$64" lockText="1" noThreeD="1"/>
</file>

<file path=xl/ctrlProps/ctrlProp8.xml><?xml version="1.0" encoding="utf-8"?>
<formControlPr xmlns="http://schemas.microsoft.com/office/spreadsheetml/2009/9/main" objectType="CheckBox" checked="Checked" fmlaLink="$AK$66" lockText="1" noThreeD="1"/>
</file>

<file path=xl/ctrlProps/ctrlProp9.xml><?xml version="1.0" encoding="utf-8"?>
<formControlPr xmlns="http://schemas.microsoft.com/office/spreadsheetml/2009/9/main" objectType="CheckBox" fmlaLink="入力シート!$AP$70" lockText="1" noThreeD="1"/>
</file>

<file path=xl/ctrlProps/ctrlProp10.xml><?xml version="1.0" encoding="utf-8"?>
<formControlPr xmlns="http://schemas.microsoft.com/office/spreadsheetml/2009/9/main" objectType="CheckBox" fmlaLink="入力シート!$AP$73" lockText="1" noThreeD="1"/>
</file>

<file path=xl/ctrlProps/ctrlProp1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12.emf"/><Relationship Id="rId1" Type="http://schemas.openxmlformats.org/officeDocument/2006/relationships/image" Target="../media/image6.emf"/><Relationship Id="rId6" Type="http://schemas.openxmlformats.org/officeDocument/2006/relationships/image" Target="../media/image10.emf"/><Relationship Id="rId5" Type="http://schemas.openxmlformats.org/officeDocument/2006/relationships/image" Target="../media/image5.png"/><Relationship Id="rId4" Type="http://schemas.openxmlformats.org/officeDocument/2006/relationships/image" Target="../media/image1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171449</xdr:rowOff>
    </xdr:from>
    <xdr:to>
      <xdr:col>67</xdr:col>
      <xdr:colOff>19050</xdr:colOff>
      <xdr:row>54</xdr:row>
      <xdr:rowOff>85725</xdr:rowOff>
    </xdr:to>
    <xdr:sp macro="" textlink="">
      <xdr:nvSpPr>
        <xdr:cNvPr id="2" name="テキスト ボックス 1"/>
        <xdr:cNvSpPr txBox="1"/>
      </xdr:nvSpPr>
      <xdr:spPr>
        <a:xfrm>
          <a:off x="0" y="9143999"/>
          <a:ext cx="5124450" cy="6191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私は、貴金庫の「外国送金取引規定</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個人情報の第三者提供に関する規定</a:t>
          </a:r>
          <a:r>
            <a:rPr kumimoji="1" lang="en-US" altLang="ja-JP" sz="700">
              <a:latin typeface="Meiryo UI" panose="020B0604030504040204" pitchFamily="50" charset="-128"/>
              <a:ea typeface="Meiryo UI" panose="020B0604030504040204" pitchFamily="50" charset="-128"/>
            </a:rPr>
            <a:t>(5-(2))</a:t>
          </a:r>
          <a:r>
            <a:rPr kumimoji="1" lang="ja-JP" altLang="en-US" sz="700">
              <a:latin typeface="Meiryo UI" panose="020B0604030504040204" pitchFamily="50" charset="-128"/>
              <a:ea typeface="Meiryo UI" panose="020B0604030504040204" pitchFamily="50" charset="-128"/>
            </a:rPr>
            <a:t>を含む</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」を承認のうえ、外国送金を依頼します。なお、本依頼書提出後、当金庫が承諾することで契約が成立するものとします</a:t>
          </a:r>
          <a:r>
            <a:rPr kumimoji="1" lang="ja-JP" altLang="en-US" sz="800">
              <a:latin typeface="Meiryo UI" panose="020B0604030504040204" pitchFamily="50" charset="-128"/>
              <a:ea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1</xdr:colOff>
      <xdr:row>52</xdr:row>
      <xdr:rowOff>133350</xdr:rowOff>
    </xdr:from>
    <xdr:to>
      <xdr:col>15</xdr:col>
      <xdr:colOff>28576</xdr:colOff>
      <xdr:row>54</xdr:row>
      <xdr:rowOff>0</xdr:rowOff>
    </xdr:to>
    <xdr:sp macro="" textlink="">
      <xdr:nvSpPr>
        <xdr:cNvPr id="3" name="テキスト ボックス 2"/>
        <xdr:cNvSpPr txBox="1"/>
      </xdr:nvSpPr>
      <xdr:spPr>
        <a:xfrm>
          <a:off x="1" y="9448800"/>
          <a:ext cx="1171575" cy="2286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おところ</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漢字住所</a:t>
          </a:r>
          <a:r>
            <a:rPr kumimoji="1" lang="en-US" altLang="ja-JP" sz="700">
              <a:latin typeface="Meiryo UI" panose="020B0604030504040204" pitchFamily="50" charset="-128"/>
              <a:ea typeface="Meiryo UI" panose="020B0604030504040204" pitchFamily="50" charset="-128"/>
            </a:rPr>
            <a:t>)</a:t>
          </a:r>
        </a:p>
      </xdr:txBody>
    </xdr:sp>
    <xdr:clientData/>
  </xdr:twoCellAnchor>
  <xdr:twoCellAnchor>
    <xdr:from>
      <xdr:col>0</xdr:col>
      <xdr:colOff>0</xdr:colOff>
      <xdr:row>55</xdr:row>
      <xdr:rowOff>104774</xdr:rowOff>
    </xdr:from>
    <xdr:to>
      <xdr:col>15</xdr:col>
      <xdr:colOff>28575</xdr:colOff>
      <xdr:row>58</xdr:row>
      <xdr:rowOff>57149</xdr:rowOff>
    </xdr:to>
    <xdr:sp macro="" textlink="">
      <xdr:nvSpPr>
        <xdr:cNvPr id="4" name="テキスト ボックス 3"/>
        <xdr:cNvSpPr txBox="1"/>
      </xdr:nvSpPr>
      <xdr:spPr>
        <a:xfrm>
          <a:off x="0" y="9963149"/>
          <a:ext cx="1171575" cy="4667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ご依頼人名・署名</a:t>
          </a:r>
          <a:endParaRPr kumimoji="1" lang="en-US" altLang="ja-JP" sz="700">
            <a:latin typeface="Meiryo UI" panose="020B0604030504040204" pitchFamily="50" charset="-128"/>
            <a:ea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または記名・押印</a:t>
          </a:r>
          <a:r>
            <a:rPr kumimoji="1" lang="en-US" altLang="ja-JP" sz="700">
              <a:latin typeface="Meiryo UI" panose="020B0604030504040204" pitchFamily="50" charset="-128"/>
              <a:ea typeface="Meiryo UI" panose="020B0604030504040204" pitchFamily="50" charset="-128"/>
            </a:rPr>
            <a:t>)</a:t>
          </a:r>
        </a:p>
        <a:p>
          <a:pPr algn="l"/>
          <a:endParaRPr kumimoji="1" lang="en-US" altLang="ja-JP" sz="800">
            <a:latin typeface="Meiryo UI" panose="020B0604030504040204" pitchFamily="50" charset="-128"/>
            <a:ea typeface="Meiryo UI" panose="020B0604030504040204" pitchFamily="50" charset="-128"/>
          </a:endParaRPr>
        </a:p>
        <a:p>
          <a:pPr algn="l"/>
          <a:endParaRPr kumimoji="1" lang="en-US" altLang="ja-JP" sz="800" baseline="0">
            <a:latin typeface="Meiryo UI" panose="020B0604030504040204" pitchFamily="50" charset="-128"/>
            <a:ea typeface="Meiryo UI" panose="020B0604030504040204" pitchFamily="50" charset="-128"/>
          </a:endParaRPr>
        </a:p>
      </xdr:txBody>
    </xdr:sp>
    <xdr:clientData/>
  </xdr:twoCellAnchor>
  <xdr:twoCellAnchor>
    <xdr:from>
      <xdr:col>0</xdr:col>
      <xdr:colOff>0</xdr:colOff>
      <xdr:row>58</xdr:row>
      <xdr:rowOff>76198</xdr:rowOff>
    </xdr:from>
    <xdr:to>
      <xdr:col>43</xdr:col>
      <xdr:colOff>47625</xdr:colOff>
      <xdr:row>60</xdr:row>
      <xdr:rowOff>0</xdr:rowOff>
    </xdr:to>
    <xdr:sp macro="" textlink="">
      <xdr:nvSpPr>
        <xdr:cNvPr id="5" name="テキスト ボックス 4"/>
        <xdr:cNvSpPr txBox="1"/>
      </xdr:nvSpPr>
      <xdr:spPr>
        <a:xfrm>
          <a:off x="0" y="10448923"/>
          <a:ext cx="3324225" cy="285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700">
              <a:latin typeface="Meiryo UI" panose="020B0604030504040204" pitchFamily="50" charset="-128"/>
              <a:ea typeface="Meiryo UI" panose="020B0604030504040204" pitchFamily="50" charset="-128"/>
            </a:rPr>
            <a:t>TEL(</a:t>
          </a:r>
          <a:r>
            <a:rPr kumimoji="1" lang="ja-JP" altLang="en-US" sz="700">
              <a:latin typeface="Meiryo UI" panose="020B0604030504040204" pitchFamily="50" charset="-128"/>
              <a:ea typeface="Meiryo UI" panose="020B0604030504040204" pitchFamily="50" charset="-128"/>
            </a:rPr>
            <a:t>日中連絡のつく番号</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　</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　　　　　</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　　　　　　－　　　</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43</xdr:col>
      <xdr:colOff>28576</xdr:colOff>
      <xdr:row>53</xdr:row>
      <xdr:rowOff>47625</xdr:rowOff>
    </xdr:from>
    <xdr:to>
      <xdr:col>53</xdr:col>
      <xdr:colOff>9526</xdr:colOff>
      <xdr:row>56</xdr:row>
      <xdr:rowOff>123826</xdr:rowOff>
    </xdr:to>
    <xdr:sp macro="" textlink="">
      <xdr:nvSpPr>
        <xdr:cNvPr id="6" name="円/楕円 5"/>
        <xdr:cNvSpPr/>
      </xdr:nvSpPr>
      <xdr:spPr>
        <a:xfrm>
          <a:off x="3305176" y="9544050"/>
          <a:ext cx="742950" cy="609601"/>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p>
      </xdr:txBody>
    </xdr:sp>
    <xdr:clientData/>
  </xdr:twoCellAnchor>
  <xdr:twoCellAnchor>
    <xdr:from>
      <xdr:col>55</xdr:col>
      <xdr:colOff>38100</xdr:colOff>
      <xdr:row>53</xdr:row>
      <xdr:rowOff>38100</xdr:rowOff>
    </xdr:from>
    <xdr:to>
      <xdr:col>65</xdr:col>
      <xdr:colOff>0</xdr:colOff>
      <xdr:row>56</xdr:row>
      <xdr:rowOff>123826</xdr:rowOff>
    </xdr:to>
    <xdr:sp macro="" textlink="">
      <xdr:nvSpPr>
        <xdr:cNvPr id="7" name="円/楕円 6"/>
        <xdr:cNvSpPr/>
      </xdr:nvSpPr>
      <xdr:spPr>
        <a:xfrm>
          <a:off x="4229100" y="9534525"/>
          <a:ext cx="723900" cy="619126"/>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p>
      </xdr:txBody>
    </xdr:sp>
    <xdr:clientData/>
  </xdr:twoCellAnchor>
  <xdr:twoCellAnchor>
    <xdr:from>
      <xdr:col>42</xdr:col>
      <xdr:colOff>57150</xdr:colOff>
      <xdr:row>56</xdr:row>
      <xdr:rowOff>123824</xdr:rowOff>
    </xdr:from>
    <xdr:to>
      <xdr:col>55</xdr:col>
      <xdr:colOff>38100</xdr:colOff>
      <xdr:row>58</xdr:row>
      <xdr:rowOff>38099</xdr:rowOff>
    </xdr:to>
    <xdr:sp macro="" textlink="">
      <xdr:nvSpPr>
        <xdr:cNvPr id="8" name="テキスト ボックス 7"/>
        <xdr:cNvSpPr txBox="1"/>
      </xdr:nvSpPr>
      <xdr:spPr>
        <a:xfrm>
          <a:off x="3257550" y="10153649"/>
          <a:ext cx="971550" cy="2571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預金お届け印</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52</xdr:col>
      <xdr:colOff>47625</xdr:colOff>
      <xdr:row>56</xdr:row>
      <xdr:rowOff>142875</xdr:rowOff>
    </xdr:from>
    <xdr:to>
      <xdr:col>67</xdr:col>
      <xdr:colOff>76200</xdr:colOff>
      <xdr:row>58</xdr:row>
      <xdr:rowOff>0</xdr:rowOff>
    </xdr:to>
    <xdr:sp macro="" textlink="">
      <xdr:nvSpPr>
        <xdr:cNvPr id="9" name="テキスト ボックス 8"/>
        <xdr:cNvSpPr txBox="1"/>
      </xdr:nvSpPr>
      <xdr:spPr>
        <a:xfrm>
          <a:off x="4010025" y="10172700"/>
          <a:ext cx="1171575" cy="2000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手数料口座お届け印</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52</xdr:col>
      <xdr:colOff>66675</xdr:colOff>
      <xdr:row>57</xdr:row>
      <xdr:rowOff>104774</xdr:rowOff>
    </xdr:from>
    <xdr:to>
      <xdr:col>70</xdr:col>
      <xdr:colOff>66675</xdr:colOff>
      <xdr:row>60</xdr:row>
      <xdr:rowOff>28575</xdr:rowOff>
    </xdr:to>
    <xdr:sp macro="" textlink="">
      <xdr:nvSpPr>
        <xdr:cNvPr id="10" name="テキスト ボックス 9"/>
        <xdr:cNvSpPr txBox="1"/>
      </xdr:nvSpPr>
      <xdr:spPr>
        <a:xfrm>
          <a:off x="4029075" y="10306049"/>
          <a:ext cx="1390650" cy="4572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送金代金引落口座と</a:t>
          </a:r>
          <a:endParaRPr kumimoji="1" lang="en-US" altLang="ja-JP" sz="700">
            <a:latin typeface="Meiryo UI" panose="020B0604030504040204" pitchFamily="50" charset="-128"/>
            <a:ea typeface="Meiryo UI" panose="020B0604030504040204" pitchFamily="50" charset="-128"/>
          </a:endParaRPr>
        </a:p>
        <a:p>
          <a:pPr algn="l"/>
          <a:r>
            <a:rPr kumimoji="1" lang="ja-JP" altLang="en-US" sz="700">
              <a:latin typeface="Meiryo UI" panose="020B0604030504040204" pitchFamily="50" charset="-128"/>
              <a:ea typeface="Meiryo UI" panose="020B0604030504040204" pitchFamily="50" charset="-128"/>
            </a:rPr>
            <a:t>　異なる場合</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46</xdr:col>
      <xdr:colOff>0</xdr:colOff>
      <xdr:row>54</xdr:row>
      <xdr:rowOff>57150</xdr:rowOff>
    </xdr:from>
    <xdr:to>
      <xdr:col>61</xdr:col>
      <xdr:colOff>28575</xdr:colOff>
      <xdr:row>57</xdr:row>
      <xdr:rowOff>28575</xdr:rowOff>
    </xdr:to>
    <xdr:sp macro="" textlink="">
      <xdr:nvSpPr>
        <xdr:cNvPr id="11" name="テキスト ボックス 10"/>
        <xdr:cNvSpPr txBox="1"/>
      </xdr:nvSpPr>
      <xdr:spPr>
        <a:xfrm>
          <a:off x="3505200" y="9734550"/>
          <a:ext cx="1171575" cy="4953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Meiryo UI" panose="020B0604030504040204" pitchFamily="50" charset="-128"/>
              <a:ea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endParaRPr>
        </a:p>
        <a:p>
          <a:pPr algn="l"/>
          <a:endParaRPr kumimoji="1" lang="en-US" altLang="ja-JP" sz="800">
            <a:latin typeface="Meiryo UI" panose="020B0604030504040204" pitchFamily="50" charset="-128"/>
            <a:ea typeface="Meiryo UI" panose="020B0604030504040204" pitchFamily="50" charset="-128"/>
          </a:endParaRPr>
        </a:p>
        <a:p>
          <a:pPr algn="l"/>
          <a:endParaRPr kumimoji="1" lang="en-US" altLang="ja-JP" sz="800" baseline="0">
            <a:latin typeface="Meiryo UI" panose="020B0604030504040204" pitchFamily="50" charset="-128"/>
            <a:ea typeface="Meiryo UI" panose="020B0604030504040204" pitchFamily="50" charset="-128"/>
          </a:endParaRPr>
        </a:p>
      </xdr:txBody>
    </xdr:sp>
    <xdr:clientData/>
  </xdr:twoCellAnchor>
  <xdr:twoCellAnchor>
    <xdr:from>
      <xdr:col>58</xdr:col>
      <xdr:colOff>19050</xdr:colOff>
      <xdr:row>54</xdr:row>
      <xdr:rowOff>47625</xdr:rowOff>
    </xdr:from>
    <xdr:to>
      <xdr:col>73</xdr:col>
      <xdr:colOff>28575</xdr:colOff>
      <xdr:row>57</xdr:row>
      <xdr:rowOff>19050</xdr:rowOff>
    </xdr:to>
    <xdr:sp macro="" textlink="">
      <xdr:nvSpPr>
        <xdr:cNvPr id="12" name="テキスト ボックス 11"/>
        <xdr:cNvSpPr txBox="1"/>
      </xdr:nvSpPr>
      <xdr:spPr>
        <a:xfrm>
          <a:off x="4438650" y="9725025"/>
          <a:ext cx="1171575" cy="495300"/>
        </a:xfrm>
        <a:prstGeom prst="rect">
          <a:avLst/>
        </a:prstGeom>
        <a:solidFill>
          <a:srgbClr val="FF0000">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Meiryo UI" panose="020B0604030504040204" pitchFamily="50" charset="-128"/>
              <a:ea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endParaRPr>
        </a:p>
        <a:p>
          <a:pPr algn="l"/>
          <a:endParaRPr kumimoji="1" lang="en-US" altLang="ja-JP" sz="800" baseline="0">
            <a:latin typeface="Meiryo UI" panose="020B0604030504040204" pitchFamily="50" charset="-128"/>
            <a:ea typeface="Meiryo UI" panose="020B0604030504040204" pitchFamily="50" charset="-128"/>
          </a:endParaRPr>
        </a:p>
      </xdr:txBody>
    </xdr:sp>
    <xdr:clientData/>
  </xdr:twoCellAnchor>
  <xdr:twoCellAnchor>
    <xdr:from>
      <xdr:col>72</xdr:col>
      <xdr:colOff>0</xdr:colOff>
      <xdr:row>20</xdr:row>
      <xdr:rowOff>85725</xdr:rowOff>
    </xdr:from>
    <xdr:to>
      <xdr:col>74</xdr:col>
      <xdr:colOff>9525</xdr:colOff>
      <xdr:row>20</xdr:row>
      <xdr:rowOff>85725</xdr:rowOff>
    </xdr:to>
    <xdr:cxnSp macro="">
      <xdr:nvCxnSpPr>
        <xdr:cNvPr id="13" name="直線コネクタ 12"/>
        <xdr:cNvCxnSpPr/>
      </xdr:nvCxnSpPr>
      <xdr:spPr>
        <a:xfrm>
          <a:off x="5505450" y="3771900"/>
          <a:ext cx="161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28575</xdr:colOff>
      <xdr:row>24</xdr:row>
      <xdr:rowOff>76200</xdr:rowOff>
    </xdr:from>
    <xdr:to>
      <xdr:col>74</xdr:col>
      <xdr:colOff>38100</xdr:colOff>
      <xdr:row>24</xdr:row>
      <xdr:rowOff>76200</xdr:rowOff>
    </xdr:to>
    <xdr:cxnSp macro="">
      <xdr:nvCxnSpPr>
        <xdr:cNvPr id="14" name="直線コネクタ 13"/>
        <xdr:cNvCxnSpPr/>
      </xdr:nvCxnSpPr>
      <xdr:spPr>
        <a:xfrm>
          <a:off x="5534025" y="4457700"/>
          <a:ext cx="161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26</xdr:col>
          <xdr:colOff>0</xdr:colOff>
          <xdr:row>38</xdr:row>
          <xdr:rowOff>9525</xdr:rowOff>
        </xdr:from>
        <xdr:to>
          <xdr:col>35</xdr:col>
          <xdr:colOff>19050</xdr:colOff>
          <xdr:row>38</xdr:row>
          <xdr:rowOff>247650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28575</xdr:colOff>
      <xdr:row>26</xdr:row>
      <xdr:rowOff>47625</xdr:rowOff>
    </xdr:from>
    <xdr:to>
      <xdr:col>99</xdr:col>
      <xdr:colOff>66675</xdr:colOff>
      <xdr:row>28</xdr:row>
      <xdr:rowOff>150743</xdr:rowOff>
    </xdr:to>
    <xdr:sp macro="" textlink="">
      <xdr:nvSpPr>
        <xdr:cNvPr id="27" name="テキスト ボックス 26"/>
        <xdr:cNvSpPr txBox="1"/>
      </xdr:nvSpPr>
      <xdr:spPr>
        <a:xfrm>
          <a:off x="5057775" y="4800600"/>
          <a:ext cx="2571750" cy="4555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本依頼書は写しをとり、お客さま控えとして交付する。</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受付手続き完了後、市場国際部へ原本を送付する。</a:t>
          </a:r>
          <a:endParaRPr kumimoji="1" lang="en-US" altLang="ja-JP" sz="800">
            <a:latin typeface="Meiryo UI" panose="020B0604030504040204" pitchFamily="50" charset="-128"/>
            <a:ea typeface="Meiryo UI" panose="020B0604030504040204" pitchFamily="50" charset="-128"/>
          </a:endParaRPr>
        </a:p>
        <a:p>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66</xdr:col>
      <xdr:colOff>57150</xdr:colOff>
      <xdr:row>25</xdr:row>
      <xdr:rowOff>0</xdr:rowOff>
    </xdr:from>
    <xdr:to>
      <xdr:col>96</xdr:col>
      <xdr:colOff>13252</xdr:colOff>
      <xdr:row>27</xdr:row>
      <xdr:rowOff>93593</xdr:rowOff>
    </xdr:to>
    <xdr:sp macro="" textlink="">
      <xdr:nvSpPr>
        <xdr:cNvPr id="28" name="テキスト ボックス 27"/>
        <xdr:cNvSpPr txBox="1"/>
      </xdr:nvSpPr>
      <xdr:spPr>
        <a:xfrm>
          <a:off x="5086350" y="4572000"/>
          <a:ext cx="2261152" cy="4555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金庫使用欄</a:t>
          </a:r>
          <a:endParaRPr kumimoji="1" lang="en-US" altLang="ja-JP" sz="1100" b="1">
            <a:latin typeface="Meiryo UI" panose="020B0604030504040204" pitchFamily="50" charset="-128"/>
            <a:ea typeface="Meiryo UI" panose="020B0604030504040204" pitchFamily="50" charset="-128"/>
          </a:endParaRPr>
        </a:p>
        <a:p>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editAs="oneCell">
    <xdr:from>
      <xdr:col>67</xdr:col>
      <xdr:colOff>9525</xdr:colOff>
      <xdr:row>28</xdr:row>
      <xdr:rowOff>76200</xdr:rowOff>
    </xdr:from>
    <xdr:to>
      <xdr:col>92</xdr:col>
      <xdr:colOff>11978</xdr:colOff>
      <xdr:row>38</xdr:row>
      <xdr:rowOff>16527</xdr:rowOff>
    </xdr:to>
    <xdr:pic>
      <xdr:nvPicPr>
        <xdr:cNvPr id="20" name="図 19"/>
        <xdr:cNvPicPr>
          <a:picLocks noChangeAspect="1"/>
        </xdr:cNvPicPr>
      </xdr:nvPicPr>
      <xdr:blipFill>
        <a:blip xmlns:r="http://schemas.openxmlformats.org/officeDocument/2006/relationships" r:embed="rId1"/>
        <a:stretch>
          <a:fillRect/>
        </a:stretch>
      </xdr:blipFill>
      <xdr:spPr>
        <a:xfrm>
          <a:off x="5114925" y="5181600"/>
          <a:ext cx="1926503" cy="1664352"/>
        </a:xfrm>
        <a:prstGeom prst="rect">
          <a:avLst/>
        </a:prstGeom>
      </xdr:spPr>
    </xdr:pic>
    <xdr:clientData/>
  </xdr:twoCellAnchor>
  <xdr:twoCellAnchor editAs="oneCell">
    <xdr:from>
      <xdr:col>92</xdr:col>
      <xdr:colOff>9525</xdr:colOff>
      <xdr:row>34</xdr:row>
      <xdr:rowOff>95250</xdr:rowOff>
    </xdr:from>
    <xdr:to>
      <xdr:col>100</xdr:col>
      <xdr:colOff>66675</xdr:colOff>
      <xdr:row>38</xdr:row>
      <xdr:rowOff>93022</xdr:rowOff>
    </xdr:to>
    <xdr:pic>
      <xdr:nvPicPr>
        <xdr:cNvPr id="21" name="図 20"/>
        <xdr:cNvPicPr>
          <a:picLocks noChangeAspect="1"/>
        </xdr:cNvPicPr>
      </xdr:nvPicPr>
      <xdr:blipFill>
        <a:blip xmlns:r="http://schemas.openxmlformats.org/officeDocument/2006/relationships" r:embed="rId2"/>
        <a:stretch>
          <a:fillRect/>
        </a:stretch>
      </xdr:blipFill>
      <xdr:spPr>
        <a:xfrm>
          <a:off x="7038975" y="6257925"/>
          <a:ext cx="666750" cy="664522"/>
        </a:xfrm>
        <a:prstGeom prst="rect">
          <a:avLst/>
        </a:prstGeom>
      </xdr:spPr>
    </xdr:pic>
    <xdr:clientData/>
  </xdr:twoCellAnchor>
  <xdr:twoCellAnchor>
    <xdr:from>
      <xdr:col>73</xdr:col>
      <xdr:colOff>9525</xdr:colOff>
      <xdr:row>7</xdr:row>
      <xdr:rowOff>123825</xdr:rowOff>
    </xdr:from>
    <xdr:to>
      <xdr:col>102</xdr:col>
      <xdr:colOff>60877</xdr:colOff>
      <xdr:row>10</xdr:row>
      <xdr:rowOff>45968</xdr:rowOff>
    </xdr:to>
    <xdr:sp macro="" textlink="">
      <xdr:nvSpPr>
        <xdr:cNvPr id="26" name="テキスト ボックス 25"/>
        <xdr:cNvSpPr txBox="1"/>
      </xdr:nvSpPr>
      <xdr:spPr>
        <a:xfrm>
          <a:off x="5591175" y="1485900"/>
          <a:ext cx="2261152" cy="4555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b="1">
            <a:latin typeface="Meiryo UI" panose="020B0604030504040204" pitchFamily="50" charset="-128"/>
            <a:ea typeface="Meiryo UI" panose="020B0604030504040204" pitchFamily="50" charset="-128"/>
          </a:endParaRPr>
        </a:p>
        <a:p>
          <a:endParaRPr kumimoji="1" lang="en-US" altLang="ja-JP" sz="1100" b="1">
            <a:latin typeface="Meiryo UI" panose="020B0604030504040204" pitchFamily="50" charset="-128"/>
            <a:ea typeface="Meiryo UI" panose="020B0604030504040204" pitchFamily="50" charset="-128"/>
          </a:endParaRPr>
        </a:p>
        <a:p>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editAs="oneCell">
    <xdr:from>
      <xdr:col>67</xdr:col>
      <xdr:colOff>47625</xdr:colOff>
      <xdr:row>38</xdr:row>
      <xdr:rowOff>152400</xdr:rowOff>
    </xdr:from>
    <xdr:to>
      <xdr:col>94</xdr:col>
      <xdr:colOff>38100</xdr:colOff>
      <xdr:row>44</xdr:row>
      <xdr:rowOff>0</xdr:rowOff>
    </xdr:to>
    <xdr:pic>
      <xdr:nvPicPr>
        <xdr:cNvPr id="25" name="図 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3025" y="6981825"/>
          <a:ext cx="20669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47625</xdr:colOff>
      <xdr:row>51</xdr:row>
      <xdr:rowOff>19050</xdr:rowOff>
    </xdr:from>
    <xdr:to>
      <xdr:col>95</xdr:col>
      <xdr:colOff>40953</xdr:colOff>
      <xdr:row>55</xdr:row>
      <xdr:rowOff>66741</xdr:rowOff>
    </xdr:to>
    <xdr:pic>
      <xdr:nvPicPr>
        <xdr:cNvPr id="15" name="図 14"/>
        <xdr:cNvPicPr>
          <a:picLocks noChangeAspect="1"/>
        </xdr:cNvPicPr>
      </xdr:nvPicPr>
      <xdr:blipFill>
        <a:blip xmlns:r="http://schemas.openxmlformats.org/officeDocument/2006/relationships" r:embed="rId4"/>
        <a:stretch>
          <a:fillRect/>
        </a:stretch>
      </xdr:blipFill>
      <xdr:spPr>
        <a:xfrm>
          <a:off x="5153025" y="9163050"/>
          <a:ext cx="2145978" cy="762066"/>
        </a:xfrm>
        <a:prstGeom prst="rect">
          <a:avLst/>
        </a:prstGeom>
      </xdr:spPr>
    </xdr:pic>
    <xdr:clientData/>
  </xdr:twoCellAnchor>
  <xdr:twoCellAnchor editAs="oneCell">
    <xdr:from>
      <xdr:col>67</xdr:col>
      <xdr:colOff>38100</xdr:colOff>
      <xdr:row>55</xdr:row>
      <xdr:rowOff>114300</xdr:rowOff>
    </xdr:from>
    <xdr:to>
      <xdr:col>96</xdr:col>
      <xdr:colOff>64966</xdr:colOff>
      <xdr:row>60</xdr:row>
      <xdr:rowOff>12259</xdr:rowOff>
    </xdr:to>
    <xdr:pic>
      <xdr:nvPicPr>
        <xdr:cNvPr id="16" name="図 15"/>
        <xdr:cNvPicPr>
          <a:picLocks noChangeAspect="1"/>
        </xdr:cNvPicPr>
      </xdr:nvPicPr>
      <xdr:blipFill>
        <a:blip xmlns:r="http://schemas.openxmlformats.org/officeDocument/2006/relationships" r:embed="rId5"/>
        <a:stretch>
          <a:fillRect/>
        </a:stretch>
      </xdr:blipFill>
      <xdr:spPr>
        <a:xfrm>
          <a:off x="5143500" y="9972675"/>
          <a:ext cx="2255716"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44</xdr:col>
      <xdr:colOff>95250</xdr:colOff>
      <xdr:row>2</xdr:row>
      <xdr:rowOff>104775</xdr:rowOff>
    </xdr:from>
    <xdr:to>
      <xdr:col>70</xdr:col>
      <xdr:colOff>57150</xdr:colOff>
      <xdr:row>12</xdr:row>
      <xdr:rowOff>85725</xdr:rowOff>
    </xdr:to>
    <xdr:sp macro="" textlink="">
      <xdr:nvSpPr>
        <xdr:cNvPr id="2" name="正方形/長方形 1"/>
        <xdr:cNvSpPr/>
      </xdr:nvSpPr>
      <xdr:spPr>
        <a:xfrm>
          <a:off x="6429375" y="495300"/>
          <a:ext cx="4305300" cy="17049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123825</xdr:colOff>
          <xdr:row>69</xdr:row>
          <xdr:rowOff>85725</xdr:rowOff>
        </xdr:from>
        <xdr:to>
          <xdr:col>32</xdr:col>
          <xdr:colOff>76200</xdr:colOff>
          <xdr:row>69</xdr:row>
          <xdr:rowOff>323850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72</xdr:row>
          <xdr:rowOff>57150</xdr:rowOff>
        </xdr:from>
        <xdr:to>
          <xdr:col>34</xdr:col>
          <xdr:colOff>104775</xdr:colOff>
          <xdr:row>72</xdr:row>
          <xdr:rowOff>295275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50</xdr:row>
      <xdr:rowOff>171449</xdr:rowOff>
    </xdr:from>
    <xdr:to>
      <xdr:col>67</xdr:col>
      <xdr:colOff>19050</xdr:colOff>
      <xdr:row>54</xdr:row>
      <xdr:rowOff>85725</xdr:rowOff>
    </xdr:to>
    <xdr:sp macro="" textlink="">
      <xdr:nvSpPr>
        <xdr:cNvPr id="2" name="テキスト ボックス 1"/>
        <xdr:cNvSpPr txBox="1"/>
      </xdr:nvSpPr>
      <xdr:spPr>
        <a:xfrm>
          <a:off x="0" y="8105774"/>
          <a:ext cx="4486275" cy="6191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私は、貴金庫の「外国送金取引規定</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個人情報の第三者提供に関する規定</a:t>
          </a:r>
          <a:r>
            <a:rPr kumimoji="1" lang="en-US" altLang="ja-JP" sz="700">
              <a:latin typeface="Meiryo UI" panose="020B0604030504040204" pitchFamily="50" charset="-128"/>
              <a:ea typeface="Meiryo UI" panose="020B0604030504040204" pitchFamily="50" charset="-128"/>
            </a:rPr>
            <a:t>(5-(2))</a:t>
          </a:r>
          <a:r>
            <a:rPr kumimoji="1" lang="ja-JP" altLang="en-US" sz="700">
              <a:latin typeface="Meiryo UI" panose="020B0604030504040204" pitchFamily="50" charset="-128"/>
              <a:ea typeface="Meiryo UI" panose="020B0604030504040204" pitchFamily="50" charset="-128"/>
            </a:rPr>
            <a:t>を含む</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」を承認のうえ、外国送金を依頼します。なお、本依頼書提出後、当金庫が承諾することで契約が成立するものとします</a:t>
          </a:r>
          <a:r>
            <a:rPr kumimoji="1" lang="ja-JP" altLang="en-US" sz="800">
              <a:latin typeface="Meiryo UI" panose="020B0604030504040204" pitchFamily="50" charset="-128"/>
              <a:ea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1</xdr:colOff>
      <xdr:row>52</xdr:row>
      <xdr:rowOff>133350</xdr:rowOff>
    </xdr:from>
    <xdr:to>
      <xdr:col>15</xdr:col>
      <xdr:colOff>28576</xdr:colOff>
      <xdr:row>54</xdr:row>
      <xdr:rowOff>0</xdr:rowOff>
    </xdr:to>
    <xdr:sp macro="" textlink="">
      <xdr:nvSpPr>
        <xdr:cNvPr id="3" name="テキスト ボックス 2"/>
        <xdr:cNvSpPr txBox="1"/>
      </xdr:nvSpPr>
      <xdr:spPr>
        <a:xfrm>
          <a:off x="1" y="8401050"/>
          <a:ext cx="1028700" cy="2095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おところ</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漢字住所</a:t>
          </a:r>
          <a:r>
            <a:rPr kumimoji="1" lang="en-US" altLang="ja-JP" sz="700">
              <a:latin typeface="Meiryo UI" panose="020B0604030504040204" pitchFamily="50" charset="-128"/>
              <a:ea typeface="Meiryo UI" panose="020B0604030504040204" pitchFamily="50" charset="-128"/>
            </a:rPr>
            <a:t>)</a:t>
          </a:r>
        </a:p>
      </xdr:txBody>
    </xdr:sp>
    <xdr:clientData/>
  </xdr:twoCellAnchor>
  <xdr:twoCellAnchor>
    <xdr:from>
      <xdr:col>0</xdr:col>
      <xdr:colOff>0</xdr:colOff>
      <xdr:row>55</xdr:row>
      <xdr:rowOff>104774</xdr:rowOff>
    </xdr:from>
    <xdr:to>
      <xdr:col>15</xdr:col>
      <xdr:colOff>28575</xdr:colOff>
      <xdr:row>58</xdr:row>
      <xdr:rowOff>57149</xdr:rowOff>
    </xdr:to>
    <xdr:sp macro="" textlink="">
      <xdr:nvSpPr>
        <xdr:cNvPr id="5" name="テキスト ボックス 4"/>
        <xdr:cNvSpPr txBox="1"/>
      </xdr:nvSpPr>
      <xdr:spPr>
        <a:xfrm>
          <a:off x="0" y="8915399"/>
          <a:ext cx="1028700" cy="4857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ご依頼人名・署名</a:t>
          </a:r>
          <a:endParaRPr kumimoji="1" lang="en-US" altLang="ja-JP" sz="700">
            <a:latin typeface="Meiryo UI" panose="020B0604030504040204" pitchFamily="50" charset="-128"/>
            <a:ea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または記名・押印</a:t>
          </a:r>
          <a:r>
            <a:rPr kumimoji="1" lang="en-US" altLang="ja-JP" sz="700">
              <a:latin typeface="Meiryo UI" panose="020B0604030504040204" pitchFamily="50" charset="-128"/>
              <a:ea typeface="Meiryo UI" panose="020B0604030504040204" pitchFamily="50" charset="-128"/>
            </a:rPr>
            <a:t>)</a:t>
          </a:r>
        </a:p>
        <a:p>
          <a:pPr algn="l"/>
          <a:endParaRPr kumimoji="1" lang="en-US" altLang="ja-JP" sz="800">
            <a:latin typeface="Meiryo UI" panose="020B0604030504040204" pitchFamily="50" charset="-128"/>
            <a:ea typeface="Meiryo UI" panose="020B0604030504040204" pitchFamily="50" charset="-128"/>
          </a:endParaRPr>
        </a:p>
        <a:p>
          <a:pPr algn="l"/>
          <a:endParaRPr kumimoji="1" lang="en-US" altLang="ja-JP" sz="800" baseline="0">
            <a:latin typeface="Meiryo UI" panose="020B0604030504040204" pitchFamily="50" charset="-128"/>
            <a:ea typeface="Meiryo UI" panose="020B0604030504040204" pitchFamily="50" charset="-128"/>
          </a:endParaRPr>
        </a:p>
      </xdr:txBody>
    </xdr:sp>
    <xdr:clientData/>
  </xdr:twoCellAnchor>
  <xdr:twoCellAnchor>
    <xdr:from>
      <xdr:col>0</xdr:col>
      <xdr:colOff>0</xdr:colOff>
      <xdr:row>58</xdr:row>
      <xdr:rowOff>76198</xdr:rowOff>
    </xdr:from>
    <xdr:to>
      <xdr:col>43</xdr:col>
      <xdr:colOff>47625</xdr:colOff>
      <xdr:row>60</xdr:row>
      <xdr:rowOff>0</xdr:rowOff>
    </xdr:to>
    <xdr:sp macro="" textlink="">
      <xdr:nvSpPr>
        <xdr:cNvPr id="6" name="テキスト ボックス 5"/>
        <xdr:cNvSpPr txBox="1"/>
      </xdr:nvSpPr>
      <xdr:spPr>
        <a:xfrm>
          <a:off x="0" y="9972673"/>
          <a:ext cx="2914650" cy="3238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700">
              <a:latin typeface="Meiryo UI" panose="020B0604030504040204" pitchFamily="50" charset="-128"/>
              <a:ea typeface="Meiryo UI" panose="020B0604030504040204" pitchFamily="50" charset="-128"/>
            </a:rPr>
            <a:t>TEL(</a:t>
          </a:r>
          <a:r>
            <a:rPr kumimoji="1" lang="ja-JP" altLang="en-US" sz="700">
              <a:latin typeface="Meiryo UI" panose="020B0604030504040204" pitchFamily="50" charset="-128"/>
              <a:ea typeface="Meiryo UI" panose="020B0604030504040204" pitchFamily="50" charset="-128"/>
            </a:rPr>
            <a:t>日中連絡のつく番号</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　</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　　　　　</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　　　　　　－　　　</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43</xdr:col>
      <xdr:colOff>28576</xdr:colOff>
      <xdr:row>53</xdr:row>
      <xdr:rowOff>47625</xdr:rowOff>
    </xdr:from>
    <xdr:to>
      <xdr:col>53</xdr:col>
      <xdr:colOff>9526</xdr:colOff>
      <xdr:row>56</xdr:row>
      <xdr:rowOff>123826</xdr:rowOff>
    </xdr:to>
    <xdr:sp macro="" textlink="">
      <xdr:nvSpPr>
        <xdr:cNvPr id="7" name="円/楕円 6"/>
        <xdr:cNvSpPr/>
      </xdr:nvSpPr>
      <xdr:spPr>
        <a:xfrm>
          <a:off x="2895601" y="8934450"/>
          <a:ext cx="647700" cy="619126"/>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p>
      </xdr:txBody>
    </xdr:sp>
    <xdr:clientData/>
  </xdr:twoCellAnchor>
  <xdr:twoCellAnchor>
    <xdr:from>
      <xdr:col>55</xdr:col>
      <xdr:colOff>38100</xdr:colOff>
      <xdr:row>53</xdr:row>
      <xdr:rowOff>38100</xdr:rowOff>
    </xdr:from>
    <xdr:to>
      <xdr:col>65</xdr:col>
      <xdr:colOff>0</xdr:colOff>
      <xdr:row>56</xdr:row>
      <xdr:rowOff>123826</xdr:rowOff>
    </xdr:to>
    <xdr:sp macro="" textlink="">
      <xdr:nvSpPr>
        <xdr:cNvPr id="8" name="円/楕円 7"/>
        <xdr:cNvSpPr/>
      </xdr:nvSpPr>
      <xdr:spPr>
        <a:xfrm>
          <a:off x="3705225" y="8505825"/>
          <a:ext cx="628650" cy="600076"/>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p>
      </xdr:txBody>
    </xdr:sp>
    <xdr:clientData/>
  </xdr:twoCellAnchor>
  <xdr:twoCellAnchor>
    <xdr:from>
      <xdr:col>42</xdr:col>
      <xdr:colOff>57150</xdr:colOff>
      <xdr:row>56</xdr:row>
      <xdr:rowOff>123824</xdr:rowOff>
    </xdr:from>
    <xdr:to>
      <xdr:col>55</xdr:col>
      <xdr:colOff>38100</xdr:colOff>
      <xdr:row>58</xdr:row>
      <xdr:rowOff>38099</xdr:rowOff>
    </xdr:to>
    <xdr:sp macro="" textlink="">
      <xdr:nvSpPr>
        <xdr:cNvPr id="9" name="テキスト ボックス 8"/>
        <xdr:cNvSpPr txBox="1"/>
      </xdr:nvSpPr>
      <xdr:spPr>
        <a:xfrm>
          <a:off x="2857500" y="9105899"/>
          <a:ext cx="847725" cy="2762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預金お届け印</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52</xdr:col>
      <xdr:colOff>47625</xdr:colOff>
      <xdr:row>56</xdr:row>
      <xdr:rowOff>142875</xdr:rowOff>
    </xdr:from>
    <xdr:to>
      <xdr:col>67</xdr:col>
      <xdr:colOff>76200</xdr:colOff>
      <xdr:row>58</xdr:row>
      <xdr:rowOff>0</xdr:rowOff>
    </xdr:to>
    <xdr:sp macro="" textlink="">
      <xdr:nvSpPr>
        <xdr:cNvPr id="10" name="テキスト ボックス 9"/>
        <xdr:cNvSpPr txBox="1"/>
      </xdr:nvSpPr>
      <xdr:spPr>
        <a:xfrm>
          <a:off x="3514725" y="8858250"/>
          <a:ext cx="1028700" cy="2190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手数料口座お届け印</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52</xdr:col>
      <xdr:colOff>9525</xdr:colOff>
      <xdr:row>57</xdr:row>
      <xdr:rowOff>133349</xdr:rowOff>
    </xdr:from>
    <xdr:to>
      <xdr:col>70</xdr:col>
      <xdr:colOff>47625</xdr:colOff>
      <xdr:row>60</xdr:row>
      <xdr:rowOff>57150</xdr:rowOff>
    </xdr:to>
    <xdr:sp macro="" textlink="">
      <xdr:nvSpPr>
        <xdr:cNvPr id="11" name="テキスト ボックス 10"/>
        <xdr:cNvSpPr txBox="1"/>
      </xdr:nvSpPr>
      <xdr:spPr>
        <a:xfrm>
          <a:off x="3971925" y="11001374"/>
          <a:ext cx="1428750" cy="4572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送金代金引落口座と</a:t>
          </a:r>
          <a:endParaRPr kumimoji="1" lang="en-US" altLang="ja-JP" sz="700">
            <a:latin typeface="Meiryo UI" panose="020B0604030504040204" pitchFamily="50" charset="-128"/>
            <a:ea typeface="Meiryo UI" panose="020B0604030504040204" pitchFamily="50" charset="-128"/>
          </a:endParaRPr>
        </a:p>
        <a:p>
          <a:pPr algn="l"/>
          <a:r>
            <a:rPr kumimoji="1" lang="ja-JP" altLang="en-US" sz="700">
              <a:latin typeface="Meiryo UI" panose="020B0604030504040204" pitchFamily="50" charset="-128"/>
              <a:ea typeface="Meiryo UI" panose="020B0604030504040204" pitchFamily="50" charset="-128"/>
            </a:rPr>
            <a:t>　異なる場合</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46</xdr:col>
      <xdr:colOff>0</xdr:colOff>
      <xdr:row>54</xdr:row>
      <xdr:rowOff>57150</xdr:rowOff>
    </xdr:from>
    <xdr:to>
      <xdr:col>61</xdr:col>
      <xdr:colOff>28575</xdr:colOff>
      <xdr:row>57</xdr:row>
      <xdr:rowOff>28575</xdr:rowOff>
    </xdr:to>
    <xdr:sp macro="" textlink="">
      <xdr:nvSpPr>
        <xdr:cNvPr id="13" name="テキスト ボックス 12"/>
        <xdr:cNvSpPr txBox="1"/>
      </xdr:nvSpPr>
      <xdr:spPr>
        <a:xfrm>
          <a:off x="3067050" y="9220200"/>
          <a:ext cx="1028700" cy="4953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Meiryo UI" panose="020B0604030504040204" pitchFamily="50" charset="-128"/>
              <a:ea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endParaRPr>
        </a:p>
        <a:p>
          <a:pPr algn="l"/>
          <a:endParaRPr kumimoji="1" lang="en-US" altLang="ja-JP" sz="800">
            <a:latin typeface="Meiryo UI" panose="020B0604030504040204" pitchFamily="50" charset="-128"/>
            <a:ea typeface="Meiryo UI" panose="020B0604030504040204" pitchFamily="50" charset="-128"/>
          </a:endParaRPr>
        </a:p>
        <a:p>
          <a:pPr algn="l"/>
          <a:endParaRPr kumimoji="1" lang="en-US" altLang="ja-JP" sz="800" baseline="0">
            <a:latin typeface="Meiryo UI" panose="020B0604030504040204" pitchFamily="50" charset="-128"/>
            <a:ea typeface="Meiryo UI" panose="020B0604030504040204" pitchFamily="50" charset="-128"/>
          </a:endParaRPr>
        </a:p>
      </xdr:txBody>
    </xdr:sp>
    <xdr:clientData/>
  </xdr:twoCellAnchor>
  <xdr:twoCellAnchor>
    <xdr:from>
      <xdr:col>58</xdr:col>
      <xdr:colOff>19050</xdr:colOff>
      <xdr:row>54</xdr:row>
      <xdr:rowOff>47625</xdr:rowOff>
    </xdr:from>
    <xdr:to>
      <xdr:col>73</xdr:col>
      <xdr:colOff>28575</xdr:colOff>
      <xdr:row>57</xdr:row>
      <xdr:rowOff>19050</xdr:rowOff>
    </xdr:to>
    <xdr:sp macro="" textlink="">
      <xdr:nvSpPr>
        <xdr:cNvPr id="14" name="テキスト ボックス 13"/>
        <xdr:cNvSpPr txBox="1"/>
      </xdr:nvSpPr>
      <xdr:spPr>
        <a:xfrm>
          <a:off x="3886200" y="9210675"/>
          <a:ext cx="1028700" cy="495300"/>
        </a:xfrm>
        <a:prstGeom prst="rect">
          <a:avLst/>
        </a:prstGeom>
        <a:solidFill>
          <a:srgbClr val="FF0000">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Meiryo UI" panose="020B0604030504040204" pitchFamily="50" charset="-128"/>
              <a:ea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endParaRPr>
        </a:p>
        <a:p>
          <a:pPr algn="l"/>
          <a:endParaRPr kumimoji="1" lang="en-US" altLang="ja-JP" sz="800" baseline="0">
            <a:latin typeface="Meiryo UI" panose="020B0604030504040204" pitchFamily="50" charset="-128"/>
            <a:ea typeface="Meiryo UI" panose="020B0604030504040204" pitchFamily="50" charset="-128"/>
          </a:endParaRPr>
        </a:p>
      </xdr:txBody>
    </xdr:sp>
    <xdr:clientData/>
  </xdr:twoCellAnchor>
  <xdr:twoCellAnchor>
    <xdr:from>
      <xdr:col>72</xdr:col>
      <xdr:colOff>0</xdr:colOff>
      <xdr:row>20</xdr:row>
      <xdr:rowOff>85725</xdr:rowOff>
    </xdr:from>
    <xdr:to>
      <xdr:col>74</xdr:col>
      <xdr:colOff>9525</xdr:colOff>
      <xdr:row>20</xdr:row>
      <xdr:rowOff>85725</xdr:rowOff>
    </xdr:to>
    <xdr:cxnSp macro="">
      <xdr:nvCxnSpPr>
        <xdr:cNvPr id="16" name="直線コネクタ 15"/>
        <xdr:cNvCxnSpPr/>
      </xdr:nvCxnSpPr>
      <xdr:spPr>
        <a:xfrm>
          <a:off x="4819650" y="4171950"/>
          <a:ext cx="142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28575</xdr:colOff>
      <xdr:row>24</xdr:row>
      <xdr:rowOff>76200</xdr:rowOff>
    </xdr:from>
    <xdr:to>
      <xdr:col>74</xdr:col>
      <xdr:colOff>38100</xdr:colOff>
      <xdr:row>24</xdr:row>
      <xdr:rowOff>76200</xdr:rowOff>
    </xdr:to>
    <xdr:cxnSp macro="">
      <xdr:nvCxnSpPr>
        <xdr:cNvPr id="17" name="直線コネクタ 16"/>
        <xdr:cNvCxnSpPr/>
      </xdr:nvCxnSpPr>
      <xdr:spPr>
        <a:xfrm>
          <a:off x="4848225" y="4886325"/>
          <a:ext cx="142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30</xdr:col>
          <xdr:colOff>0</xdr:colOff>
          <xdr:row>38</xdr:row>
          <xdr:rowOff>0</xdr:rowOff>
        </xdr:from>
        <xdr:to>
          <xdr:col>39</xdr:col>
          <xdr:colOff>19050</xdr:colOff>
          <xdr:row>38</xdr:row>
          <xdr:rowOff>238125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44</xdr:row>
          <xdr:rowOff>161925</xdr:rowOff>
        </xdr:from>
        <xdr:to>
          <xdr:col>5</xdr:col>
          <xdr:colOff>57150</xdr:colOff>
          <xdr:row>47</xdr:row>
          <xdr:rowOff>28575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92</xdr:col>
      <xdr:colOff>20645</xdr:colOff>
      <xdr:row>34</xdr:row>
      <xdr:rowOff>25645</xdr:rowOff>
    </xdr:from>
    <xdr:to>
      <xdr:col>100</xdr:col>
      <xdr:colOff>57151</xdr:colOff>
      <xdr:row>37</xdr:row>
      <xdr:rowOff>199208</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0095" y="6188320"/>
          <a:ext cx="646106" cy="66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104</xdr:col>
          <xdr:colOff>47625</xdr:colOff>
          <xdr:row>15</xdr:row>
          <xdr:rowOff>142875</xdr:rowOff>
        </xdr:from>
        <xdr:to>
          <xdr:col>109</xdr:col>
          <xdr:colOff>180975</xdr:colOff>
          <xdr:row>18</xdr:row>
          <xdr:rowOff>9525</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twoCellAnchor>
    <xdr:from>
      <xdr:col>105</xdr:col>
      <xdr:colOff>58615</xdr:colOff>
      <xdr:row>5</xdr:row>
      <xdr:rowOff>14654</xdr:rowOff>
    </xdr:from>
    <xdr:to>
      <xdr:col>114</xdr:col>
      <xdr:colOff>322385</xdr:colOff>
      <xdr:row>8</xdr:row>
      <xdr:rowOff>117231</xdr:rowOff>
    </xdr:to>
    <xdr:sp macro="" textlink="">
      <xdr:nvSpPr>
        <xdr:cNvPr id="12" name="四角形吹き出し 11"/>
        <xdr:cNvSpPr/>
      </xdr:nvSpPr>
      <xdr:spPr>
        <a:xfrm>
          <a:off x="7004538" y="989135"/>
          <a:ext cx="4242289" cy="674077"/>
        </a:xfrm>
        <a:prstGeom prst="wedgeRectCallout">
          <a:avLst>
            <a:gd name="adj1" fmla="val -45186"/>
            <a:gd name="adj2" fmla="val 9834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下記の表が全て〇になったことをご確認のうえ、印刷ボタンを押してください。</a:t>
          </a:r>
          <a:r>
            <a:rPr kumimoji="1" lang="en-US" altLang="ja-JP" sz="1100">
              <a:solidFill>
                <a:sysClr val="windowText" lastClr="000000"/>
              </a:solidFill>
            </a:rPr>
            <a:t>×</a:t>
          </a:r>
          <a:r>
            <a:rPr kumimoji="1" lang="ja-JP" altLang="en-US" sz="1100">
              <a:solidFill>
                <a:sysClr val="windowText" lastClr="000000"/>
              </a:solidFill>
            </a:rPr>
            <a:t>やメッセージが表示される場合は「入力シート」に入力漏れがございます。</a:t>
          </a:r>
        </a:p>
      </xdr:txBody>
    </xdr:sp>
    <xdr:clientData/>
  </xdr:twoCellAnchor>
  <xdr:twoCellAnchor>
    <xdr:from>
      <xdr:col>108</xdr:col>
      <xdr:colOff>171450</xdr:colOff>
      <xdr:row>13</xdr:row>
      <xdr:rowOff>133350</xdr:rowOff>
    </xdr:from>
    <xdr:to>
      <xdr:col>108</xdr:col>
      <xdr:colOff>285750</xdr:colOff>
      <xdr:row>15</xdr:row>
      <xdr:rowOff>85725</xdr:rowOff>
    </xdr:to>
    <xdr:sp macro="" textlink="">
      <xdr:nvSpPr>
        <xdr:cNvPr id="15" name="下矢印 14"/>
        <xdr:cNvSpPr/>
      </xdr:nvSpPr>
      <xdr:spPr>
        <a:xfrm>
          <a:off x="8420100" y="2571750"/>
          <a:ext cx="114300"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105</xdr:col>
      <xdr:colOff>0</xdr:colOff>
      <xdr:row>21</xdr:row>
      <xdr:rowOff>9525</xdr:rowOff>
    </xdr:from>
    <xdr:to>
      <xdr:col>114</xdr:col>
      <xdr:colOff>47625</xdr:colOff>
      <xdr:row>26</xdr:row>
      <xdr:rowOff>9525</xdr:rowOff>
    </xdr:to>
    <xdr:sp macro="" textlink="">
      <xdr:nvSpPr>
        <xdr:cNvPr id="18" name="正方形/長方形 17"/>
        <xdr:cNvSpPr/>
      </xdr:nvSpPr>
      <xdr:spPr>
        <a:xfrm>
          <a:off x="8020050" y="3867150"/>
          <a:ext cx="4391025" cy="8953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印刷された「外国送金依頼書 兼 告知書」</a:t>
          </a:r>
          <a:r>
            <a:rPr kumimoji="1" lang="en-US" altLang="ja-JP" sz="1100">
              <a:solidFill>
                <a:sysClr val="windowText" lastClr="000000"/>
              </a:solidFill>
            </a:rPr>
            <a:t>(</a:t>
          </a:r>
          <a:r>
            <a:rPr kumimoji="1" lang="en-US" altLang="ja-JP" sz="1100">
              <a:solidFill>
                <a:srgbClr val="FF0000"/>
              </a:solidFill>
            </a:rPr>
            <a:t>A4</a:t>
          </a:r>
          <a:r>
            <a:rPr kumimoji="1" lang="ja-JP" altLang="en-US" sz="1100">
              <a:solidFill>
                <a:srgbClr val="FF0000"/>
              </a:solidFill>
            </a:rPr>
            <a:t> </a:t>
          </a:r>
          <a:r>
            <a:rPr kumimoji="1" lang="en-US" altLang="ja-JP" sz="1100">
              <a:solidFill>
                <a:srgbClr val="FF0000"/>
              </a:solidFill>
            </a:rPr>
            <a:t>1</a:t>
          </a:r>
          <a:r>
            <a:rPr kumimoji="1" lang="ja-JP" altLang="en-US" sz="1100">
              <a:solidFill>
                <a:srgbClr val="FF0000"/>
              </a:solidFill>
            </a:rPr>
            <a:t>枚片面</a:t>
          </a:r>
          <a:r>
            <a:rPr kumimoji="1" lang="en-US" altLang="ja-JP" sz="1100">
              <a:solidFill>
                <a:sysClr val="windowText" lastClr="000000"/>
              </a:solidFill>
            </a:rPr>
            <a:t>)</a:t>
          </a:r>
          <a:r>
            <a:rPr kumimoji="1" lang="ja-JP" altLang="en-US" sz="1100">
              <a:solidFill>
                <a:sysClr val="windowText" lastClr="000000"/>
              </a:solidFill>
            </a:rPr>
            <a:t>の内容と外国送金のご利用にあたっての内容を今一度ご確認ください。ご確認いただけましたら、資金・手数料お引落し口座のおところ、署名、捺印のうえ、お取引店舗へご来店ください。</a:t>
          </a:r>
          <a:endParaRPr kumimoji="1" lang="ja-JP" altLang="en-US" sz="1100"/>
        </a:p>
      </xdr:txBody>
    </xdr:sp>
    <xdr:clientData/>
  </xdr:twoCellAnchor>
  <xdr:twoCellAnchor>
    <xdr:from>
      <xdr:col>108</xdr:col>
      <xdr:colOff>161925</xdr:colOff>
      <xdr:row>18</xdr:row>
      <xdr:rowOff>104775</xdr:rowOff>
    </xdr:from>
    <xdr:to>
      <xdr:col>108</xdr:col>
      <xdr:colOff>276225</xdr:colOff>
      <xdr:row>20</xdr:row>
      <xdr:rowOff>66675</xdr:rowOff>
    </xdr:to>
    <xdr:sp macro="" textlink="">
      <xdr:nvSpPr>
        <xdr:cNvPr id="30" name="下矢印 29"/>
        <xdr:cNvSpPr/>
      </xdr:nvSpPr>
      <xdr:spPr>
        <a:xfrm>
          <a:off x="8410575" y="3438525"/>
          <a:ext cx="114300"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105</xdr:col>
          <xdr:colOff>47625</xdr:colOff>
          <xdr:row>10</xdr:row>
          <xdr:rowOff>142875</xdr:rowOff>
        </xdr:from>
        <xdr:to>
          <xdr:col>114</xdr:col>
          <xdr:colOff>152400</xdr:colOff>
          <xdr:row>13</xdr:row>
          <xdr:rowOff>95250</xdr:rowOff>
        </xdr:to>
        <xdr:pic>
          <xdr:nvPicPr>
            <xdr:cNvPr id="31" name="図 30"/>
            <xdr:cNvPicPr>
              <a:picLocks noChangeAspect="1" noChangeArrowheads="1"/>
              <a:extLst>
                <a:ext uri="{84589F7E-364E-4C9E-8A38-B11213B215E9}">
                  <a14:cameraTool cellRange="入力シート!$C$104:$AI$105" spid="_x0000_s9824"/>
                </a:ext>
              </a:extLst>
            </xdr:cNvPicPr>
          </xdr:nvPicPr>
          <xdr:blipFill>
            <a:blip xmlns:r="http://schemas.openxmlformats.org/officeDocument/2006/relationships" r:embed="rId2"/>
            <a:srcRect/>
            <a:stretch>
              <a:fillRect/>
            </a:stretch>
          </xdr:blipFill>
          <xdr:spPr bwMode="auto">
            <a:xfrm>
              <a:off x="8067675" y="2038350"/>
              <a:ext cx="4448175" cy="4953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66</xdr:col>
      <xdr:colOff>28575</xdr:colOff>
      <xdr:row>26</xdr:row>
      <xdr:rowOff>47625</xdr:rowOff>
    </xdr:from>
    <xdr:to>
      <xdr:col>99</xdr:col>
      <xdr:colOff>66675</xdr:colOff>
      <xdr:row>28</xdr:row>
      <xdr:rowOff>150743</xdr:rowOff>
    </xdr:to>
    <xdr:sp macro="" textlink="">
      <xdr:nvSpPr>
        <xdr:cNvPr id="33" name="テキスト ボックス 32"/>
        <xdr:cNvSpPr txBox="1"/>
      </xdr:nvSpPr>
      <xdr:spPr>
        <a:xfrm>
          <a:off x="5057775" y="4800600"/>
          <a:ext cx="2571750" cy="4555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本依頼書は写しをとり、お客さま控えとして交付する。</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受付手続き完了後、市場国際部へ原本を送付する。</a:t>
          </a:r>
          <a:endParaRPr kumimoji="1" lang="en-US" altLang="ja-JP" sz="800">
            <a:latin typeface="Meiryo UI" panose="020B0604030504040204" pitchFamily="50" charset="-128"/>
            <a:ea typeface="Meiryo UI" panose="020B0604030504040204" pitchFamily="50" charset="-128"/>
          </a:endParaRPr>
        </a:p>
        <a:p>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66</xdr:col>
      <xdr:colOff>57150</xdr:colOff>
      <xdr:row>25</xdr:row>
      <xdr:rowOff>0</xdr:rowOff>
    </xdr:from>
    <xdr:to>
      <xdr:col>96</xdr:col>
      <xdr:colOff>13252</xdr:colOff>
      <xdr:row>27</xdr:row>
      <xdr:rowOff>93593</xdr:rowOff>
    </xdr:to>
    <xdr:sp macro="" textlink="">
      <xdr:nvSpPr>
        <xdr:cNvPr id="34" name="テキスト ボックス 33"/>
        <xdr:cNvSpPr txBox="1"/>
      </xdr:nvSpPr>
      <xdr:spPr>
        <a:xfrm>
          <a:off x="5086350" y="4572000"/>
          <a:ext cx="2261152" cy="4555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金庫使用欄</a:t>
          </a:r>
          <a:endParaRPr kumimoji="1" lang="en-US" altLang="ja-JP" sz="1100" b="1">
            <a:latin typeface="Meiryo UI" panose="020B0604030504040204" pitchFamily="50" charset="-128"/>
            <a:ea typeface="Meiryo UI" panose="020B0604030504040204" pitchFamily="50" charset="-128"/>
          </a:endParaRPr>
        </a:p>
        <a:p>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editAs="oneCell">
    <xdr:from>
      <xdr:col>67</xdr:col>
      <xdr:colOff>28575</xdr:colOff>
      <xdr:row>28</xdr:row>
      <xdr:rowOff>85725</xdr:rowOff>
    </xdr:from>
    <xdr:to>
      <xdr:col>92</xdr:col>
      <xdr:colOff>28575</xdr:colOff>
      <xdr:row>37</xdr:row>
      <xdr:rowOff>57150</xdr:rowOff>
    </xdr:to>
    <xdr:pic>
      <xdr:nvPicPr>
        <xdr:cNvPr id="37" name="図 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33975" y="5191125"/>
          <a:ext cx="1924050"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9525</xdr:colOff>
      <xdr:row>38</xdr:row>
      <xdr:rowOff>95250</xdr:rowOff>
    </xdr:from>
    <xdr:to>
      <xdr:col>95</xdr:col>
      <xdr:colOff>19050</xdr:colOff>
      <xdr:row>43</xdr:row>
      <xdr:rowOff>219075</xdr:rowOff>
    </xdr:to>
    <xdr:pic>
      <xdr:nvPicPr>
        <xdr:cNvPr id="32" name="図 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10175" y="6924675"/>
          <a:ext cx="20669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0</xdr:colOff>
      <xdr:row>54</xdr:row>
      <xdr:rowOff>104775</xdr:rowOff>
    </xdr:from>
    <xdr:to>
      <xdr:col>97</xdr:col>
      <xdr:colOff>47625</xdr:colOff>
      <xdr:row>59</xdr:row>
      <xdr:rowOff>9525</xdr:rowOff>
    </xdr:to>
    <xdr:pic>
      <xdr:nvPicPr>
        <xdr:cNvPr id="39" name="図 3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00650" y="10344150"/>
          <a:ext cx="22574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0</xdr:colOff>
      <xdr:row>49</xdr:row>
      <xdr:rowOff>47625</xdr:rowOff>
    </xdr:from>
    <xdr:to>
      <xdr:col>96</xdr:col>
      <xdr:colOff>9525</xdr:colOff>
      <xdr:row>53</xdr:row>
      <xdr:rowOff>114300</xdr:rowOff>
    </xdr:to>
    <xdr:pic>
      <xdr:nvPicPr>
        <xdr:cNvPr id="40" name="図 3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200650" y="8848725"/>
          <a:ext cx="21431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109</xdr:col>
      <xdr:colOff>409575</xdr:colOff>
      <xdr:row>15</xdr:row>
      <xdr:rowOff>57150</xdr:rowOff>
    </xdr:from>
    <xdr:to>
      <xdr:col>113</xdr:col>
      <xdr:colOff>533400</xdr:colOff>
      <xdr:row>18</xdr:row>
      <xdr:rowOff>47625</xdr:rowOff>
    </xdr:to>
    <xdr:sp macro="" textlink="">
      <xdr:nvSpPr>
        <xdr:cNvPr id="4" name="正方形/長方形 3"/>
        <xdr:cNvSpPr/>
      </xdr:nvSpPr>
      <xdr:spPr>
        <a:xfrm>
          <a:off x="9344025" y="2857500"/>
          <a:ext cx="2867025" cy="69532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rPr>
            <a:t>A4 </a:t>
          </a:r>
          <a:r>
            <a:rPr kumimoji="1" lang="ja-JP" altLang="en-US" sz="1400">
              <a:solidFill>
                <a:srgbClr val="FF0000"/>
              </a:solidFill>
            </a:rPr>
            <a:t>片面 </a:t>
          </a:r>
          <a:r>
            <a:rPr kumimoji="1" lang="en-US" altLang="ja-JP" sz="1400">
              <a:solidFill>
                <a:srgbClr val="FF0000"/>
              </a:solidFill>
            </a:rPr>
            <a:t>1</a:t>
          </a:r>
          <a:r>
            <a:rPr kumimoji="1" lang="ja-JP" altLang="en-US" sz="1400">
              <a:solidFill>
                <a:srgbClr val="FF0000"/>
              </a:solidFill>
            </a:rPr>
            <a:t>枚で印刷されていることを確認してください！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123825</xdr:colOff>
          <xdr:row>63</xdr:row>
          <xdr:rowOff>85725</xdr:rowOff>
        </xdr:from>
        <xdr:to>
          <xdr:col>32</xdr:col>
          <xdr:colOff>76200</xdr:colOff>
          <xdr:row>63</xdr:row>
          <xdr:rowOff>323850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66</xdr:row>
          <xdr:rowOff>57150</xdr:rowOff>
        </xdr:from>
        <xdr:to>
          <xdr:col>34</xdr:col>
          <xdr:colOff>104775</xdr:colOff>
          <xdr:row>66</xdr:row>
          <xdr:rowOff>295275</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9525</xdr:colOff>
      <xdr:row>6</xdr:row>
      <xdr:rowOff>161925</xdr:rowOff>
    </xdr:from>
    <xdr:to>
      <xdr:col>35</xdr:col>
      <xdr:colOff>123825</xdr:colOff>
      <xdr:row>6</xdr:row>
      <xdr:rowOff>161925</xdr:rowOff>
    </xdr:to>
    <xdr:cxnSp macro="">
      <xdr:nvCxnSpPr>
        <xdr:cNvPr id="3" name="直線コネクタ 2"/>
        <xdr:cNvCxnSpPr/>
      </xdr:nvCxnSpPr>
      <xdr:spPr>
        <a:xfrm>
          <a:off x="4619625" y="1257300"/>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11</xdr:row>
      <xdr:rowOff>76200</xdr:rowOff>
    </xdr:from>
    <xdr:to>
      <xdr:col>36</xdr:col>
      <xdr:colOff>0</xdr:colOff>
      <xdr:row>11</xdr:row>
      <xdr:rowOff>76200</xdr:rowOff>
    </xdr:to>
    <xdr:cxnSp macro="">
      <xdr:nvCxnSpPr>
        <xdr:cNvPr id="6" name="直線コネクタ 5"/>
        <xdr:cNvCxnSpPr/>
      </xdr:nvCxnSpPr>
      <xdr:spPr>
        <a:xfrm>
          <a:off x="4629150" y="2028825"/>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17</xdr:row>
      <xdr:rowOff>123825</xdr:rowOff>
    </xdr:from>
    <xdr:to>
      <xdr:col>35</xdr:col>
      <xdr:colOff>123825</xdr:colOff>
      <xdr:row>17</xdr:row>
      <xdr:rowOff>123825</xdr:rowOff>
    </xdr:to>
    <xdr:cxnSp macro="">
      <xdr:nvCxnSpPr>
        <xdr:cNvPr id="7" name="直線コネクタ 6"/>
        <xdr:cNvCxnSpPr/>
      </xdr:nvCxnSpPr>
      <xdr:spPr>
        <a:xfrm>
          <a:off x="4619625" y="3248025"/>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19</xdr:row>
      <xdr:rowOff>200025</xdr:rowOff>
    </xdr:from>
    <xdr:to>
      <xdr:col>35</xdr:col>
      <xdr:colOff>114300</xdr:colOff>
      <xdr:row>19</xdr:row>
      <xdr:rowOff>200025</xdr:rowOff>
    </xdr:to>
    <xdr:cxnSp macro="">
      <xdr:nvCxnSpPr>
        <xdr:cNvPr id="8" name="直線コネクタ 7"/>
        <xdr:cNvCxnSpPr/>
      </xdr:nvCxnSpPr>
      <xdr:spPr>
        <a:xfrm>
          <a:off x="4610100" y="3914775"/>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20</xdr:row>
      <xdr:rowOff>228600</xdr:rowOff>
    </xdr:from>
    <xdr:to>
      <xdr:col>36</xdr:col>
      <xdr:colOff>0</xdr:colOff>
      <xdr:row>20</xdr:row>
      <xdr:rowOff>228600</xdr:rowOff>
    </xdr:to>
    <xdr:cxnSp macro="">
      <xdr:nvCxnSpPr>
        <xdr:cNvPr id="9" name="直線コネクタ 8"/>
        <xdr:cNvCxnSpPr/>
      </xdr:nvCxnSpPr>
      <xdr:spPr>
        <a:xfrm>
          <a:off x="4629150" y="4333875"/>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21</xdr:row>
      <xdr:rowOff>200025</xdr:rowOff>
    </xdr:from>
    <xdr:to>
      <xdr:col>35</xdr:col>
      <xdr:colOff>123825</xdr:colOff>
      <xdr:row>21</xdr:row>
      <xdr:rowOff>200025</xdr:rowOff>
    </xdr:to>
    <xdr:cxnSp macro="">
      <xdr:nvCxnSpPr>
        <xdr:cNvPr id="10" name="直線コネクタ 9"/>
        <xdr:cNvCxnSpPr/>
      </xdr:nvCxnSpPr>
      <xdr:spPr>
        <a:xfrm>
          <a:off x="4619625" y="4695825"/>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161925</xdr:colOff>
      <xdr:row>22</xdr:row>
      <xdr:rowOff>209550</xdr:rowOff>
    </xdr:from>
    <xdr:to>
      <xdr:col>35</xdr:col>
      <xdr:colOff>95250</xdr:colOff>
      <xdr:row>22</xdr:row>
      <xdr:rowOff>209550</xdr:rowOff>
    </xdr:to>
    <xdr:cxnSp macro="">
      <xdr:nvCxnSpPr>
        <xdr:cNvPr id="11" name="直線コネクタ 10"/>
        <xdr:cNvCxnSpPr/>
      </xdr:nvCxnSpPr>
      <xdr:spPr>
        <a:xfrm>
          <a:off x="4591050" y="5095875"/>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27</xdr:row>
      <xdr:rowOff>152400</xdr:rowOff>
    </xdr:from>
    <xdr:to>
      <xdr:col>35</xdr:col>
      <xdr:colOff>114300</xdr:colOff>
      <xdr:row>27</xdr:row>
      <xdr:rowOff>152400</xdr:rowOff>
    </xdr:to>
    <xdr:cxnSp macro="">
      <xdr:nvCxnSpPr>
        <xdr:cNvPr id="12" name="直線コネクタ 11"/>
        <xdr:cNvCxnSpPr/>
      </xdr:nvCxnSpPr>
      <xdr:spPr>
        <a:xfrm>
          <a:off x="4610100" y="6200775"/>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30</xdr:row>
      <xdr:rowOff>47625</xdr:rowOff>
    </xdr:from>
    <xdr:to>
      <xdr:col>36</xdr:col>
      <xdr:colOff>0</xdr:colOff>
      <xdr:row>30</xdr:row>
      <xdr:rowOff>47625</xdr:rowOff>
    </xdr:to>
    <xdr:cxnSp macro="">
      <xdr:nvCxnSpPr>
        <xdr:cNvPr id="13" name="直線コネクタ 12"/>
        <xdr:cNvCxnSpPr/>
      </xdr:nvCxnSpPr>
      <xdr:spPr>
        <a:xfrm>
          <a:off x="4629150" y="6762750"/>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32</xdr:row>
      <xdr:rowOff>190500</xdr:rowOff>
    </xdr:from>
    <xdr:to>
      <xdr:col>35</xdr:col>
      <xdr:colOff>123825</xdr:colOff>
      <xdr:row>32</xdr:row>
      <xdr:rowOff>190500</xdr:rowOff>
    </xdr:to>
    <xdr:cxnSp macro="">
      <xdr:nvCxnSpPr>
        <xdr:cNvPr id="14" name="直線コネクタ 13"/>
        <xdr:cNvCxnSpPr/>
      </xdr:nvCxnSpPr>
      <xdr:spPr>
        <a:xfrm>
          <a:off x="4619625" y="7620000"/>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35</xdr:row>
      <xdr:rowOff>19050</xdr:rowOff>
    </xdr:from>
    <xdr:to>
      <xdr:col>35</xdr:col>
      <xdr:colOff>114300</xdr:colOff>
      <xdr:row>36</xdr:row>
      <xdr:rowOff>0</xdr:rowOff>
    </xdr:to>
    <xdr:cxnSp macro="">
      <xdr:nvCxnSpPr>
        <xdr:cNvPr id="15" name="直線コネクタ 14"/>
        <xdr:cNvCxnSpPr/>
      </xdr:nvCxnSpPr>
      <xdr:spPr>
        <a:xfrm>
          <a:off x="4619625" y="8010525"/>
          <a:ext cx="238125" cy="15240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171450</xdr:colOff>
      <xdr:row>40</xdr:row>
      <xdr:rowOff>66675</xdr:rowOff>
    </xdr:from>
    <xdr:to>
      <xdr:col>35</xdr:col>
      <xdr:colOff>104775</xdr:colOff>
      <xdr:row>40</xdr:row>
      <xdr:rowOff>66675</xdr:rowOff>
    </xdr:to>
    <xdr:cxnSp macro="">
      <xdr:nvCxnSpPr>
        <xdr:cNvPr id="17" name="直線コネクタ 16"/>
        <xdr:cNvCxnSpPr/>
      </xdr:nvCxnSpPr>
      <xdr:spPr>
        <a:xfrm>
          <a:off x="4600575" y="8924925"/>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46</xdr:row>
      <xdr:rowOff>0</xdr:rowOff>
    </xdr:from>
    <xdr:to>
      <xdr:col>35</xdr:col>
      <xdr:colOff>114300</xdr:colOff>
      <xdr:row>46</xdr:row>
      <xdr:rowOff>0</xdr:rowOff>
    </xdr:to>
    <xdr:cxnSp macro="">
      <xdr:nvCxnSpPr>
        <xdr:cNvPr id="18" name="直線コネクタ 17"/>
        <xdr:cNvCxnSpPr/>
      </xdr:nvCxnSpPr>
      <xdr:spPr>
        <a:xfrm>
          <a:off x="4610100" y="10067925"/>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50</xdr:row>
      <xdr:rowOff>0</xdr:rowOff>
    </xdr:from>
    <xdr:to>
      <xdr:col>35</xdr:col>
      <xdr:colOff>114300</xdr:colOff>
      <xdr:row>50</xdr:row>
      <xdr:rowOff>0</xdr:rowOff>
    </xdr:to>
    <xdr:cxnSp macro="">
      <xdr:nvCxnSpPr>
        <xdr:cNvPr id="19" name="直線コネクタ 18"/>
        <xdr:cNvCxnSpPr/>
      </xdr:nvCxnSpPr>
      <xdr:spPr>
        <a:xfrm>
          <a:off x="4610100" y="10934700"/>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51</xdr:row>
      <xdr:rowOff>219075</xdr:rowOff>
    </xdr:from>
    <xdr:to>
      <xdr:col>36</xdr:col>
      <xdr:colOff>0</xdr:colOff>
      <xdr:row>51</xdr:row>
      <xdr:rowOff>219075</xdr:rowOff>
    </xdr:to>
    <xdr:cxnSp macro="">
      <xdr:nvCxnSpPr>
        <xdr:cNvPr id="20" name="直線コネクタ 19"/>
        <xdr:cNvCxnSpPr/>
      </xdr:nvCxnSpPr>
      <xdr:spPr>
        <a:xfrm>
          <a:off x="4629150" y="11477625"/>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38100</xdr:colOff>
      <xdr:row>57</xdr:row>
      <xdr:rowOff>85725</xdr:rowOff>
    </xdr:from>
    <xdr:to>
      <xdr:col>34</xdr:col>
      <xdr:colOff>38101</xdr:colOff>
      <xdr:row>59</xdr:row>
      <xdr:rowOff>352425</xdr:rowOff>
    </xdr:to>
    <xdr:cxnSp macro="">
      <xdr:nvCxnSpPr>
        <xdr:cNvPr id="21" name="直線コネクタ 20"/>
        <xdr:cNvCxnSpPr/>
      </xdr:nvCxnSpPr>
      <xdr:spPr>
        <a:xfrm>
          <a:off x="4648200" y="12401550"/>
          <a:ext cx="1" cy="904875"/>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58</xdr:row>
      <xdr:rowOff>247650</xdr:rowOff>
    </xdr:from>
    <xdr:to>
      <xdr:col>35</xdr:col>
      <xdr:colOff>123825</xdr:colOff>
      <xdr:row>58</xdr:row>
      <xdr:rowOff>247651</xdr:rowOff>
    </xdr:to>
    <xdr:cxnSp macro="">
      <xdr:nvCxnSpPr>
        <xdr:cNvPr id="22" name="直線コネクタ 21"/>
        <xdr:cNvCxnSpPr/>
      </xdr:nvCxnSpPr>
      <xdr:spPr>
        <a:xfrm>
          <a:off x="4667250" y="12839700"/>
          <a:ext cx="200025" cy="1"/>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38100</xdr:colOff>
      <xdr:row>60</xdr:row>
      <xdr:rowOff>123825</xdr:rowOff>
    </xdr:from>
    <xdr:to>
      <xdr:col>34</xdr:col>
      <xdr:colOff>38101</xdr:colOff>
      <xdr:row>62</xdr:row>
      <xdr:rowOff>247650</xdr:rowOff>
    </xdr:to>
    <xdr:cxnSp macro="">
      <xdr:nvCxnSpPr>
        <xdr:cNvPr id="30" name="直線コネクタ 29"/>
        <xdr:cNvCxnSpPr/>
      </xdr:nvCxnSpPr>
      <xdr:spPr>
        <a:xfrm>
          <a:off x="4648200" y="13439775"/>
          <a:ext cx="1" cy="904875"/>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61</xdr:row>
      <xdr:rowOff>0</xdr:rowOff>
    </xdr:from>
    <xdr:to>
      <xdr:col>35</xdr:col>
      <xdr:colOff>123825</xdr:colOff>
      <xdr:row>61</xdr:row>
      <xdr:rowOff>1</xdr:rowOff>
    </xdr:to>
    <xdr:cxnSp macro="">
      <xdr:nvCxnSpPr>
        <xdr:cNvPr id="35" name="直線コネクタ 34"/>
        <xdr:cNvCxnSpPr/>
      </xdr:nvCxnSpPr>
      <xdr:spPr>
        <a:xfrm>
          <a:off x="4667250" y="13677900"/>
          <a:ext cx="200025" cy="1"/>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63</xdr:row>
      <xdr:rowOff>247650</xdr:rowOff>
    </xdr:from>
    <xdr:to>
      <xdr:col>35</xdr:col>
      <xdr:colOff>114300</xdr:colOff>
      <xdr:row>63</xdr:row>
      <xdr:rowOff>247650</xdr:rowOff>
    </xdr:to>
    <xdr:cxnSp macro="">
      <xdr:nvCxnSpPr>
        <xdr:cNvPr id="36" name="直線コネクタ 35"/>
        <xdr:cNvCxnSpPr/>
      </xdr:nvCxnSpPr>
      <xdr:spPr>
        <a:xfrm>
          <a:off x="4610100" y="14706600"/>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64</xdr:row>
      <xdr:rowOff>180975</xdr:rowOff>
    </xdr:from>
    <xdr:to>
      <xdr:col>36</xdr:col>
      <xdr:colOff>0</xdr:colOff>
      <xdr:row>64</xdr:row>
      <xdr:rowOff>180975</xdr:rowOff>
    </xdr:to>
    <xdr:cxnSp macro="">
      <xdr:nvCxnSpPr>
        <xdr:cNvPr id="37" name="直線コネクタ 36"/>
        <xdr:cNvCxnSpPr/>
      </xdr:nvCxnSpPr>
      <xdr:spPr>
        <a:xfrm>
          <a:off x="4629150" y="15059025"/>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66</xdr:row>
      <xdr:rowOff>76200</xdr:rowOff>
    </xdr:from>
    <xdr:to>
      <xdr:col>35</xdr:col>
      <xdr:colOff>123825</xdr:colOff>
      <xdr:row>66</xdr:row>
      <xdr:rowOff>76200</xdr:rowOff>
    </xdr:to>
    <xdr:cxnSp macro="">
      <xdr:nvCxnSpPr>
        <xdr:cNvPr id="38" name="直線コネクタ 37"/>
        <xdr:cNvCxnSpPr/>
      </xdr:nvCxnSpPr>
      <xdr:spPr>
        <a:xfrm>
          <a:off x="4619625" y="15544800"/>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72</xdr:row>
      <xdr:rowOff>9525</xdr:rowOff>
    </xdr:from>
    <xdr:to>
      <xdr:col>35</xdr:col>
      <xdr:colOff>114300</xdr:colOff>
      <xdr:row>72</xdr:row>
      <xdr:rowOff>9525</xdr:rowOff>
    </xdr:to>
    <xdr:cxnSp macro="">
      <xdr:nvCxnSpPr>
        <xdr:cNvPr id="39" name="直線コネクタ 38"/>
        <xdr:cNvCxnSpPr/>
      </xdr:nvCxnSpPr>
      <xdr:spPr>
        <a:xfrm>
          <a:off x="4610100" y="16773525"/>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xdr:row>
      <xdr:rowOff>0</xdr:rowOff>
    </xdr:from>
    <xdr:to>
      <xdr:col>35</xdr:col>
      <xdr:colOff>114300</xdr:colOff>
      <xdr:row>74</xdr:row>
      <xdr:rowOff>0</xdr:rowOff>
    </xdr:to>
    <xdr:cxnSp macro="">
      <xdr:nvCxnSpPr>
        <xdr:cNvPr id="40" name="直線コネクタ 39"/>
        <xdr:cNvCxnSpPr/>
      </xdr:nvCxnSpPr>
      <xdr:spPr>
        <a:xfrm>
          <a:off x="4610100" y="17106900"/>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76</xdr:row>
      <xdr:rowOff>0</xdr:rowOff>
    </xdr:from>
    <xdr:to>
      <xdr:col>35</xdr:col>
      <xdr:colOff>114300</xdr:colOff>
      <xdr:row>76</xdr:row>
      <xdr:rowOff>0</xdr:rowOff>
    </xdr:to>
    <xdr:cxnSp macro="">
      <xdr:nvCxnSpPr>
        <xdr:cNvPr id="41" name="直線コネクタ 40"/>
        <xdr:cNvCxnSpPr/>
      </xdr:nvCxnSpPr>
      <xdr:spPr>
        <a:xfrm>
          <a:off x="4610100" y="17449800"/>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80</xdr:row>
      <xdr:rowOff>0</xdr:rowOff>
    </xdr:from>
    <xdr:to>
      <xdr:col>35</xdr:col>
      <xdr:colOff>114300</xdr:colOff>
      <xdr:row>80</xdr:row>
      <xdr:rowOff>0</xdr:rowOff>
    </xdr:to>
    <xdr:cxnSp macro="">
      <xdr:nvCxnSpPr>
        <xdr:cNvPr id="42" name="直線コネクタ 41"/>
        <xdr:cNvCxnSpPr/>
      </xdr:nvCxnSpPr>
      <xdr:spPr>
        <a:xfrm>
          <a:off x="4610100" y="18135600"/>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88</xdr:row>
      <xdr:rowOff>133350</xdr:rowOff>
    </xdr:from>
    <xdr:to>
      <xdr:col>35</xdr:col>
      <xdr:colOff>114300</xdr:colOff>
      <xdr:row>88</xdr:row>
      <xdr:rowOff>133350</xdr:rowOff>
    </xdr:to>
    <xdr:cxnSp macro="">
      <xdr:nvCxnSpPr>
        <xdr:cNvPr id="43" name="直線コネクタ 42"/>
        <xdr:cNvCxnSpPr/>
      </xdr:nvCxnSpPr>
      <xdr:spPr>
        <a:xfrm>
          <a:off x="4610100" y="20116800"/>
          <a:ext cx="247650" cy="0"/>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28575</xdr:colOff>
      <xdr:row>85</xdr:row>
      <xdr:rowOff>142875</xdr:rowOff>
    </xdr:from>
    <xdr:to>
      <xdr:col>34</xdr:col>
      <xdr:colOff>28576</xdr:colOff>
      <xdr:row>91</xdr:row>
      <xdr:rowOff>19050</xdr:rowOff>
    </xdr:to>
    <xdr:cxnSp macro="">
      <xdr:nvCxnSpPr>
        <xdr:cNvPr id="44" name="直線コネクタ 43"/>
        <xdr:cNvCxnSpPr/>
      </xdr:nvCxnSpPr>
      <xdr:spPr>
        <a:xfrm>
          <a:off x="4638675" y="19611975"/>
          <a:ext cx="1" cy="904875"/>
        </a:xfrm>
        <a:prstGeom prst="line">
          <a:avLst/>
        </a:prstGeom>
        <a:ln>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50</xdr:row>
      <xdr:rowOff>171449</xdr:rowOff>
    </xdr:from>
    <xdr:to>
      <xdr:col>67</xdr:col>
      <xdr:colOff>19050</xdr:colOff>
      <xdr:row>54</xdr:row>
      <xdr:rowOff>85725</xdr:rowOff>
    </xdr:to>
    <xdr:sp macro="" textlink="">
      <xdr:nvSpPr>
        <xdr:cNvPr id="2" name="テキスト ボックス 1"/>
        <xdr:cNvSpPr txBox="1"/>
      </xdr:nvSpPr>
      <xdr:spPr>
        <a:xfrm>
          <a:off x="0" y="9143999"/>
          <a:ext cx="5124450" cy="6191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私は、貴金庫の「外国送金取引規定</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個人情報の第三者提供に関する規定</a:t>
          </a:r>
          <a:r>
            <a:rPr kumimoji="1" lang="en-US" altLang="ja-JP" sz="700">
              <a:latin typeface="Meiryo UI" panose="020B0604030504040204" pitchFamily="50" charset="-128"/>
              <a:ea typeface="Meiryo UI" panose="020B0604030504040204" pitchFamily="50" charset="-128"/>
            </a:rPr>
            <a:t>(5-(2))</a:t>
          </a:r>
          <a:r>
            <a:rPr kumimoji="1" lang="ja-JP" altLang="en-US" sz="700">
              <a:latin typeface="Meiryo UI" panose="020B0604030504040204" pitchFamily="50" charset="-128"/>
              <a:ea typeface="Meiryo UI" panose="020B0604030504040204" pitchFamily="50" charset="-128"/>
            </a:rPr>
            <a:t>を含む</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」を承認のうえ、外国送金を依頼します。なお、本依頼書提出後、当金庫が承諾することで契約が成立するものとします</a:t>
          </a:r>
          <a:r>
            <a:rPr kumimoji="1" lang="ja-JP" altLang="en-US" sz="800">
              <a:latin typeface="Meiryo UI" panose="020B0604030504040204" pitchFamily="50" charset="-128"/>
              <a:ea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1</xdr:colOff>
      <xdr:row>52</xdr:row>
      <xdr:rowOff>133350</xdr:rowOff>
    </xdr:from>
    <xdr:to>
      <xdr:col>15</xdr:col>
      <xdr:colOff>28576</xdr:colOff>
      <xdr:row>54</xdr:row>
      <xdr:rowOff>0</xdr:rowOff>
    </xdr:to>
    <xdr:sp macro="" textlink="">
      <xdr:nvSpPr>
        <xdr:cNvPr id="3" name="テキスト ボックス 2"/>
        <xdr:cNvSpPr txBox="1"/>
      </xdr:nvSpPr>
      <xdr:spPr>
        <a:xfrm>
          <a:off x="1" y="9448800"/>
          <a:ext cx="1171575" cy="2286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おところ</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漢字住所</a:t>
          </a:r>
          <a:r>
            <a:rPr kumimoji="1" lang="en-US" altLang="ja-JP" sz="700">
              <a:latin typeface="Meiryo UI" panose="020B0604030504040204" pitchFamily="50" charset="-128"/>
              <a:ea typeface="Meiryo UI" panose="020B0604030504040204" pitchFamily="50" charset="-128"/>
            </a:rPr>
            <a:t>)</a:t>
          </a:r>
        </a:p>
      </xdr:txBody>
    </xdr:sp>
    <xdr:clientData/>
  </xdr:twoCellAnchor>
  <xdr:twoCellAnchor>
    <xdr:from>
      <xdr:col>0</xdr:col>
      <xdr:colOff>0</xdr:colOff>
      <xdr:row>55</xdr:row>
      <xdr:rowOff>104774</xdr:rowOff>
    </xdr:from>
    <xdr:to>
      <xdr:col>15</xdr:col>
      <xdr:colOff>28575</xdr:colOff>
      <xdr:row>58</xdr:row>
      <xdr:rowOff>57149</xdr:rowOff>
    </xdr:to>
    <xdr:sp macro="" textlink="">
      <xdr:nvSpPr>
        <xdr:cNvPr id="4" name="テキスト ボックス 3"/>
        <xdr:cNvSpPr txBox="1"/>
      </xdr:nvSpPr>
      <xdr:spPr>
        <a:xfrm>
          <a:off x="0" y="9963149"/>
          <a:ext cx="1171575" cy="4667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ご依頼人名・署名</a:t>
          </a:r>
          <a:endParaRPr kumimoji="1" lang="en-US" altLang="ja-JP" sz="700">
            <a:latin typeface="Meiryo UI" panose="020B0604030504040204" pitchFamily="50" charset="-128"/>
            <a:ea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または記名・押印</a:t>
          </a:r>
          <a:r>
            <a:rPr kumimoji="1" lang="en-US" altLang="ja-JP" sz="700">
              <a:latin typeface="Meiryo UI" panose="020B0604030504040204" pitchFamily="50" charset="-128"/>
              <a:ea typeface="Meiryo UI" panose="020B0604030504040204" pitchFamily="50" charset="-128"/>
            </a:rPr>
            <a:t>)</a:t>
          </a:r>
        </a:p>
        <a:p>
          <a:pPr algn="l"/>
          <a:endParaRPr kumimoji="1" lang="en-US" altLang="ja-JP" sz="800">
            <a:latin typeface="Meiryo UI" panose="020B0604030504040204" pitchFamily="50" charset="-128"/>
            <a:ea typeface="Meiryo UI" panose="020B0604030504040204" pitchFamily="50" charset="-128"/>
          </a:endParaRPr>
        </a:p>
        <a:p>
          <a:pPr algn="l"/>
          <a:endParaRPr kumimoji="1" lang="en-US" altLang="ja-JP" sz="800" baseline="0">
            <a:latin typeface="Meiryo UI" panose="020B0604030504040204" pitchFamily="50" charset="-128"/>
            <a:ea typeface="Meiryo UI" panose="020B0604030504040204" pitchFamily="50" charset="-128"/>
          </a:endParaRPr>
        </a:p>
      </xdr:txBody>
    </xdr:sp>
    <xdr:clientData/>
  </xdr:twoCellAnchor>
  <xdr:twoCellAnchor>
    <xdr:from>
      <xdr:col>0</xdr:col>
      <xdr:colOff>0</xdr:colOff>
      <xdr:row>58</xdr:row>
      <xdr:rowOff>76198</xdr:rowOff>
    </xdr:from>
    <xdr:to>
      <xdr:col>43</xdr:col>
      <xdr:colOff>47625</xdr:colOff>
      <xdr:row>60</xdr:row>
      <xdr:rowOff>0</xdr:rowOff>
    </xdr:to>
    <xdr:sp macro="" textlink="">
      <xdr:nvSpPr>
        <xdr:cNvPr id="5" name="テキスト ボックス 4"/>
        <xdr:cNvSpPr txBox="1"/>
      </xdr:nvSpPr>
      <xdr:spPr>
        <a:xfrm>
          <a:off x="0" y="10448923"/>
          <a:ext cx="3324225" cy="285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700">
              <a:latin typeface="Meiryo UI" panose="020B0604030504040204" pitchFamily="50" charset="-128"/>
              <a:ea typeface="Meiryo UI" panose="020B0604030504040204" pitchFamily="50" charset="-128"/>
            </a:rPr>
            <a:t>TEL(</a:t>
          </a:r>
          <a:r>
            <a:rPr kumimoji="1" lang="ja-JP" altLang="en-US" sz="700">
              <a:latin typeface="Meiryo UI" panose="020B0604030504040204" pitchFamily="50" charset="-128"/>
              <a:ea typeface="Meiryo UI" panose="020B0604030504040204" pitchFamily="50" charset="-128"/>
            </a:rPr>
            <a:t>日中連絡のつく番号</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　</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　　　　　</a:t>
          </a:r>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　　　　　　－　　　</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43</xdr:col>
      <xdr:colOff>28576</xdr:colOff>
      <xdr:row>53</xdr:row>
      <xdr:rowOff>47625</xdr:rowOff>
    </xdr:from>
    <xdr:to>
      <xdr:col>53</xdr:col>
      <xdr:colOff>9526</xdr:colOff>
      <xdr:row>56</xdr:row>
      <xdr:rowOff>123826</xdr:rowOff>
    </xdr:to>
    <xdr:sp macro="" textlink="">
      <xdr:nvSpPr>
        <xdr:cNvPr id="6" name="円/楕円 5"/>
        <xdr:cNvSpPr/>
      </xdr:nvSpPr>
      <xdr:spPr>
        <a:xfrm>
          <a:off x="3305176" y="9544050"/>
          <a:ext cx="742950" cy="609601"/>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p>
      </xdr:txBody>
    </xdr:sp>
    <xdr:clientData/>
  </xdr:twoCellAnchor>
  <xdr:twoCellAnchor>
    <xdr:from>
      <xdr:col>55</xdr:col>
      <xdr:colOff>38100</xdr:colOff>
      <xdr:row>53</xdr:row>
      <xdr:rowOff>38100</xdr:rowOff>
    </xdr:from>
    <xdr:to>
      <xdr:col>65</xdr:col>
      <xdr:colOff>0</xdr:colOff>
      <xdr:row>56</xdr:row>
      <xdr:rowOff>123826</xdr:rowOff>
    </xdr:to>
    <xdr:sp macro="" textlink="">
      <xdr:nvSpPr>
        <xdr:cNvPr id="7" name="円/楕円 6"/>
        <xdr:cNvSpPr/>
      </xdr:nvSpPr>
      <xdr:spPr>
        <a:xfrm>
          <a:off x="4229100" y="9534525"/>
          <a:ext cx="723900" cy="619126"/>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p>
      </xdr:txBody>
    </xdr:sp>
    <xdr:clientData/>
  </xdr:twoCellAnchor>
  <xdr:twoCellAnchor>
    <xdr:from>
      <xdr:col>42</xdr:col>
      <xdr:colOff>57150</xdr:colOff>
      <xdr:row>56</xdr:row>
      <xdr:rowOff>123824</xdr:rowOff>
    </xdr:from>
    <xdr:to>
      <xdr:col>55</xdr:col>
      <xdr:colOff>38100</xdr:colOff>
      <xdr:row>58</xdr:row>
      <xdr:rowOff>38099</xdr:rowOff>
    </xdr:to>
    <xdr:sp macro="" textlink="">
      <xdr:nvSpPr>
        <xdr:cNvPr id="8" name="テキスト ボックス 7"/>
        <xdr:cNvSpPr txBox="1"/>
      </xdr:nvSpPr>
      <xdr:spPr>
        <a:xfrm>
          <a:off x="3257550" y="10153649"/>
          <a:ext cx="971550" cy="2571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預金お届け印</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52</xdr:col>
      <xdr:colOff>47625</xdr:colOff>
      <xdr:row>56</xdr:row>
      <xdr:rowOff>142875</xdr:rowOff>
    </xdr:from>
    <xdr:to>
      <xdr:col>67</xdr:col>
      <xdr:colOff>76200</xdr:colOff>
      <xdr:row>58</xdr:row>
      <xdr:rowOff>0</xdr:rowOff>
    </xdr:to>
    <xdr:sp macro="" textlink="">
      <xdr:nvSpPr>
        <xdr:cNvPr id="9" name="テキスト ボックス 8"/>
        <xdr:cNvSpPr txBox="1"/>
      </xdr:nvSpPr>
      <xdr:spPr>
        <a:xfrm>
          <a:off x="4010025" y="10172700"/>
          <a:ext cx="1171575" cy="2000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手数料口座お届け印</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52</xdr:col>
      <xdr:colOff>66675</xdr:colOff>
      <xdr:row>57</xdr:row>
      <xdr:rowOff>104774</xdr:rowOff>
    </xdr:from>
    <xdr:to>
      <xdr:col>70</xdr:col>
      <xdr:colOff>66675</xdr:colOff>
      <xdr:row>60</xdr:row>
      <xdr:rowOff>28575</xdr:rowOff>
    </xdr:to>
    <xdr:sp macro="" textlink="">
      <xdr:nvSpPr>
        <xdr:cNvPr id="10" name="テキスト ボックス 9"/>
        <xdr:cNvSpPr txBox="1"/>
      </xdr:nvSpPr>
      <xdr:spPr>
        <a:xfrm>
          <a:off x="4029075" y="10306049"/>
          <a:ext cx="1390650" cy="4572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Meiryo UI" panose="020B0604030504040204" pitchFamily="50" charset="-128"/>
              <a:ea typeface="Meiryo UI" panose="020B0604030504040204" pitchFamily="50" charset="-128"/>
            </a:rPr>
            <a:t>送金代金引落口座と</a:t>
          </a:r>
          <a:endParaRPr kumimoji="1" lang="en-US" altLang="ja-JP" sz="700">
            <a:latin typeface="Meiryo UI" panose="020B0604030504040204" pitchFamily="50" charset="-128"/>
            <a:ea typeface="Meiryo UI" panose="020B0604030504040204" pitchFamily="50" charset="-128"/>
          </a:endParaRPr>
        </a:p>
        <a:p>
          <a:pPr algn="l"/>
          <a:r>
            <a:rPr kumimoji="1" lang="ja-JP" altLang="en-US" sz="700">
              <a:latin typeface="Meiryo UI" panose="020B0604030504040204" pitchFamily="50" charset="-128"/>
              <a:ea typeface="Meiryo UI" panose="020B0604030504040204" pitchFamily="50" charset="-128"/>
            </a:rPr>
            <a:t>異なる場合</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46</xdr:col>
      <xdr:colOff>0</xdr:colOff>
      <xdr:row>54</xdr:row>
      <xdr:rowOff>57150</xdr:rowOff>
    </xdr:from>
    <xdr:to>
      <xdr:col>61</xdr:col>
      <xdr:colOff>28575</xdr:colOff>
      <xdr:row>57</xdr:row>
      <xdr:rowOff>28575</xdr:rowOff>
    </xdr:to>
    <xdr:sp macro="" textlink="">
      <xdr:nvSpPr>
        <xdr:cNvPr id="11" name="テキスト ボックス 10"/>
        <xdr:cNvSpPr txBox="1"/>
      </xdr:nvSpPr>
      <xdr:spPr>
        <a:xfrm>
          <a:off x="3505200" y="9734550"/>
          <a:ext cx="1171575" cy="4953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Meiryo UI" panose="020B0604030504040204" pitchFamily="50" charset="-128"/>
              <a:ea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endParaRPr>
        </a:p>
        <a:p>
          <a:pPr algn="l"/>
          <a:endParaRPr kumimoji="1" lang="en-US" altLang="ja-JP" sz="800">
            <a:latin typeface="Meiryo UI" panose="020B0604030504040204" pitchFamily="50" charset="-128"/>
            <a:ea typeface="Meiryo UI" panose="020B0604030504040204" pitchFamily="50" charset="-128"/>
          </a:endParaRPr>
        </a:p>
        <a:p>
          <a:pPr algn="l"/>
          <a:endParaRPr kumimoji="1" lang="en-US" altLang="ja-JP" sz="800" baseline="0">
            <a:latin typeface="Meiryo UI" panose="020B0604030504040204" pitchFamily="50" charset="-128"/>
            <a:ea typeface="Meiryo UI" panose="020B0604030504040204" pitchFamily="50" charset="-128"/>
          </a:endParaRPr>
        </a:p>
      </xdr:txBody>
    </xdr:sp>
    <xdr:clientData/>
  </xdr:twoCellAnchor>
  <xdr:twoCellAnchor>
    <xdr:from>
      <xdr:col>58</xdr:col>
      <xdr:colOff>19050</xdr:colOff>
      <xdr:row>54</xdr:row>
      <xdr:rowOff>47625</xdr:rowOff>
    </xdr:from>
    <xdr:to>
      <xdr:col>73</xdr:col>
      <xdr:colOff>28575</xdr:colOff>
      <xdr:row>57</xdr:row>
      <xdr:rowOff>19050</xdr:rowOff>
    </xdr:to>
    <xdr:sp macro="" textlink="">
      <xdr:nvSpPr>
        <xdr:cNvPr id="12" name="テキスト ボックス 11"/>
        <xdr:cNvSpPr txBox="1"/>
      </xdr:nvSpPr>
      <xdr:spPr>
        <a:xfrm>
          <a:off x="4438650" y="9725025"/>
          <a:ext cx="1171575" cy="495300"/>
        </a:xfrm>
        <a:prstGeom prst="rect">
          <a:avLst/>
        </a:prstGeom>
        <a:solidFill>
          <a:srgbClr val="FF0000">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Meiryo UI" panose="020B0604030504040204" pitchFamily="50" charset="-128"/>
              <a:ea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endParaRPr>
        </a:p>
        <a:p>
          <a:pPr algn="l"/>
          <a:endParaRPr kumimoji="1" lang="en-US" altLang="ja-JP" sz="800" baseline="0">
            <a:latin typeface="Meiryo UI" panose="020B0604030504040204" pitchFamily="50" charset="-128"/>
            <a:ea typeface="Meiryo UI" panose="020B0604030504040204" pitchFamily="50" charset="-128"/>
          </a:endParaRPr>
        </a:p>
      </xdr:txBody>
    </xdr:sp>
    <xdr:clientData/>
  </xdr:twoCellAnchor>
  <xdr:twoCellAnchor>
    <xdr:from>
      <xdr:col>72</xdr:col>
      <xdr:colOff>0</xdr:colOff>
      <xdr:row>20</xdr:row>
      <xdr:rowOff>85725</xdr:rowOff>
    </xdr:from>
    <xdr:to>
      <xdr:col>74</xdr:col>
      <xdr:colOff>9525</xdr:colOff>
      <xdr:row>20</xdr:row>
      <xdr:rowOff>85725</xdr:rowOff>
    </xdr:to>
    <xdr:cxnSp macro="">
      <xdr:nvCxnSpPr>
        <xdr:cNvPr id="13" name="直線コネクタ 12"/>
        <xdr:cNvCxnSpPr/>
      </xdr:nvCxnSpPr>
      <xdr:spPr>
        <a:xfrm>
          <a:off x="5505450" y="3771900"/>
          <a:ext cx="161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28575</xdr:colOff>
      <xdr:row>24</xdr:row>
      <xdr:rowOff>76200</xdr:rowOff>
    </xdr:from>
    <xdr:to>
      <xdr:col>74</xdr:col>
      <xdr:colOff>38100</xdr:colOff>
      <xdr:row>24</xdr:row>
      <xdr:rowOff>76200</xdr:rowOff>
    </xdr:to>
    <xdr:cxnSp macro="">
      <xdr:nvCxnSpPr>
        <xdr:cNvPr id="14" name="直線コネクタ 13"/>
        <xdr:cNvCxnSpPr/>
      </xdr:nvCxnSpPr>
      <xdr:spPr>
        <a:xfrm>
          <a:off x="5534025" y="4457700"/>
          <a:ext cx="161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26</xdr:col>
          <xdr:colOff>0</xdr:colOff>
          <xdr:row>38</xdr:row>
          <xdr:rowOff>9525</xdr:rowOff>
        </xdr:from>
        <xdr:to>
          <xdr:col>35</xdr:col>
          <xdr:colOff>19050</xdr:colOff>
          <xdr:row>38</xdr:row>
          <xdr:rowOff>247650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44</xdr:row>
          <xdr:rowOff>161925</xdr:rowOff>
        </xdr:from>
        <xdr:to>
          <xdr:col>5</xdr:col>
          <xdr:colOff>57150</xdr:colOff>
          <xdr:row>47</xdr:row>
          <xdr:rowOff>28575</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93</xdr:col>
      <xdr:colOff>1595</xdr:colOff>
      <xdr:row>34</xdr:row>
      <xdr:rowOff>44695</xdr:rowOff>
    </xdr:from>
    <xdr:to>
      <xdr:col>101</xdr:col>
      <xdr:colOff>38101</xdr:colOff>
      <xdr:row>38</xdr:row>
      <xdr:rowOff>46808</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7245" y="6207370"/>
          <a:ext cx="646106" cy="66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104</xdr:col>
          <xdr:colOff>47625</xdr:colOff>
          <xdr:row>15</xdr:row>
          <xdr:rowOff>142875</xdr:rowOff>
        </xdr:from>
        <xdr:to>
          <xdr:col>109</xdr:col>
          <xdr:colOff>180975</xdr:colOff>
          <xdr:row>18</xdr:row>
          <xdr:rowOff>9525</xdr:rowOff>
        </xdr:to>
        <xdr:sp macro="" textlink="">
          <xdr:nvSpPr>
            <xdr:cNvPr id="29699" name="Button 3" hidden="1">
              <a:extLst>
                <a:ext uri="{63B3BB69-23CF-44E3-9099-C40C66FF867C}">
                  <a14:compatExt spid="_x0000_s2969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twoCellAnchor>
    <xdr:from>
      <xdr:col>105</xdr:col>
      <xdr:colOff>58615</xdr:colOff>
      <xdr:row>5</xdr:row>
      <xdr:rowOff>14654</xdr:rowOff>
    </xdr:from>
    <xdr:to>
      <xdr:col>114</xdr:col>
      <xdr:colOff>322385</xdr:colOff>
      <xdr:row>8</xdr:row>
      <xdr:rowOff>117231</xdr:rowOff>
    </xdr:to>
    <xdr:sp macro="" textlink="">
      <xdr:nvSpPr>
        <xdr:cNvPr id="20" name="四角形吹き出し 19"/>
        <xdr:cNvSpPr/>
      </xdr:nvSpPr>
      <xdr:spPr>
        <a:xfrm>
          <a:off x="8078665" y="986204"/>
          <a:ext cx="4607170" cy="674077"/>
        </a:xfrm>
        <a:prstGeom prst="wedgeRectCallout">
          <a:avLst>
            <a:gd name="adj1" fmla="val -45186"/>
            <a:gd name="adj2" fmla="val 9834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下記の表が全て〇になったことをご確認のうえ、印刷ボタンを押してください。</a:t>
          </a:r>
          <a:r>
            <a:rPr kumimoji="1" lang="en-US" altLang="ja-JP" sz="1100">
              <a:solidFill>
                <a:sysClr val="windowText" lastClr="000000"/>
              </a:solidFill>
            </a:rPr>
            <a:t>×</a:t>
          </a:r>
          <a:r>
            <a:rPr kumimoji="1" lang="ja-JP" altLang="en-US" sz="1100">
              <a:solidFill>
                <a:sysClr val="windowText" lastClr="000000"/>
              </a:solidFill>
            </a:rPr>
            <a:t>やメッセージが表示される場合は「入力シート」に入力漏れがございます。</a:t>
          </a:r>
        </a:p>
      </xdr:txBody>
    </xdr:sp>
    <xdr:clientData/>
  </xdr:twoCellAnchor>
  <xdr:twoCellAnchor>
    <xdr:from>
      <xdr:col>108</xdr:col>
      <xdr:colOff>171450</xdr:colOff>
      <xdr:row>13</xdr:row>
      <xdr:rowOff>133350</xdr:rowOff>
    </xdr:from>
    <xdr:to>
      <xdr:col>108</xdr:col>
      <xdr:colOff>285750</xdr:colOff>
      <xdr:row>15</xdr:row>
      <xdr:rowOff>85725</xdr:rowOff>
    </xdr:to>
    <xdr:sp macro="" textlink="">
      <xdr:nvSpPr>
        <xdr:cNvPr id="21" name="下矢印 20"/>
        <xdr:cNvSpPr/>
      </xdr:nvSpPr>
      <xdr:spPr>
        <a:xfrm>
          <a:off x="8420100" y="2571750"/>
          <a:ext cx="114300"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105</xdr:col>
      <xdr:colOff>0</xdr:colOff>
      <xdr:row>21</xdr:row>
      <xdr:rowOff>9525</xdr:rowOff>
    </xdr:from>
    <xdr:to>
      <xdr:col>114</xdr:col>
      <xdr:colOff>47625</xdr:colOff>
      <xdr:row>26</xdr:row>
      <xdr:rowOff>9525</xdr:rowOff>
    </xdr:to>
    <xdr:sp macro="" textlink="">
      <xdr:nvSpPr>
        <xdr:cNvPr id="22" name="正方形/長方形 21"/>
        <xdr:cNvSpPr/>
      </xdr:nvSpPr>
      <xdr:spPr>
        <a:xfrm>
          <a:off x="8020050" y="3867150"/>
          <a:ext cx="4391025" cy="8953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印刷された「外国送金依頼書 兼 告知書」</a:t>
          </a:r>
          <a:r>
            <a:rPr kumimoji="1" lang="en-US" altLang="ja-JP" sz="1100">
              <a:solidFill>
                <a:sysClr val="windowText" lastClr="000000"/>
              </a:solidFill>
            </a:rPr>
            <a:t>(A4</a:t>
          </a:r>
          <a:r>
            <a:rPr kumimoji="1" lang="ja-JP" altLang="en-US" sz="1100">
              <a:solidFill>
                <a:sysClr val="windowText" lastClr="000000"/>
              </a:solidFill>
            </a:rPr>
            <a:t> </a:t>
          </a:r>
          <a:r>
            <a:rPr kumimoji="1" lang="en-US" altLang="ja-JP" sz="1100">
              <a:solidFill>
                <a:sysClr val="windowText" lastClr="000000"/>
              </a:solidFill>
            </a:rPr>
            <a:t>1</a:t>
          </a:r>
          <a:r>
            <a:rPr kumimoji="1" lang="ja-JP" altLang="en-US" sz="1100">
              <a:solidFill>
                <a:sysClr val="windowText" lastClr="000000"/>
              </a:solidFill>
            </a:rPr>
            <a:t>枚片面</a:t>
          </a:r>
          <a:r>
            <a:rPr kumimoji="1" lang="en-US" altLang="ja-JP" sz="1100">
              <a:solidFill>
                <a:sysClr val="windowText" lastClr="000000"/>
              </a:solidFill>
            </a:rPr>
            <a:t>)</a:t>
          </a:r>
          <a:r>
            <a:rPr kumimoji="1" lang="ja-JP" altLang="en-US" sz="1100">
              <a:solidFill>
                <a:sysClr val="windowText" lastClr="000000"/>
              </a:solidFill>
            </a:rPr>
            <a:t>の内容と外国送金のご利用にあたっての内容を今一度ご確認ください。ご確認いただけましたら、資金・手数料お引落し口座の届出印を押印のうえ、お取引店舗へご来店ください。</a:t>
          </a:r>
          <a:endParaRPr kumimoji="1" lang="ja-JP" altLang="en-US" sz="1100"/>
        </a:p>
      </xdr:txBody>
    </xdr:sp>
    <xdr:clientData/>
  </xdr:twoCellAnchor>
  <xdr:twoCellAnchor>
    <xdr:from>
      <xdr:col>108</xdr:col>
      <xdr:colOff>161925</xdr:colOff>
      <xdr:row>18</xdr:row>
      <xdr:rowOff>104775</xdr:rowOff>
    </xdr:from>
    <xdr:to>
      <xdr:col>108</xdr:col>
      <xdr:colOff>276225</xdr:colOff>
      <xdr:row>20</xdr:row>
      <xdr:rowOff>66675</xdr:rowOff>
    </xdr:to>
    <xdr:sp macro="" textlink="">
      <xdr:nvSpPr>
        <xdr:cNvPr id="23" name="下矢印 22"/>
        <xdr:cNvSpPr/>
      </xdr:nvSpPr>
      <xdr:spPr>
        <a:xfrm>
          <a:off x="8410575" y="3438525"/>
          <a:ext cx="114300"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105</xdr:col>
          <xdr:colOff>47625</xdr:colOff>
          <xdr:row>10</xdr:row>
          <xdr:rowOff>142875</xdr:rowOff>
        </xdr:from>
        <xdr:to>
          <xdr:col>114</xdr:col>
          <xdr:colOff>152400</xdr:colOff>
          <xdr:row>13</xdr:row>
          <xdr:rowOff>95250</xdr:rowOff>
        </xdr:to>
        <xdr:pic>
          <xdr:nvPicPr>
            <xdr:cNvPr id="24" name="図 23"/>
            <xdr:cNvPicPr>
              <a:picLocks noChangeAspect="1" noChangeArrowheads="1"/>
              <a:extLst>
                <a:ext uri="{84589F7E-364E-4C9E-8A38-B11213B215E9}">
                  <a14:cameraTool cellRange="入力シート!$C$104:$AI$105" spid="_x0000_s30127"/>
                </a:ext>
              </a:extLst>
            </xdr:cNvPicPr>
          </xdr:nvPicPr>
          <xdr:blipFill>
            <a:blip xmlns:r="http://schemas.openxmlformats.org/officeDocument/2006/relationships" r:embed="rId2"/>
            <a:srcRect/>
            <a:stretch>
              <a:fillRect/>
            </a:stretch>
          </xdr:blipFill>
          <xdr:spPr bwMode="auto">
            <a:xfrm>
              <a:off x="8067675" y="2038350"/>
              <a:ext cx="4448175" cy="4953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66</xdr:col>
      <xdr:colOff>28575</xdr:colOff>
      <xdr:row>26</xdr:row>
      <xdr:rowOff>47625</xdr:rowOff>
    </xdr:from>
    <xdr:to>
      <xdr:col>99</xdr:col>
      <xdr:colOff>66675</xdr:colOff>
      <xdr:row>28</xdr:row>
      <xdr:rowOff>150743</xdr:rowOff>
    </xdr:to>
    <xdr:sp macro="" textlink="">
      <xdr:nvSpPr>
        <xdr:cNvPr id="25" name="テキスト ボックス 24"/>
        <xdr:cNvSpPr txBox="1"/>
      </xdr:nvSpPr>
      <xdr:spPr>
        <a:xfrm>
          <a:off x="5057775" y="4800600"/>
          <a:ext cx="2571750" cy="4555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本依頼書は写しをとり、お客さま控えとして交付する。</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受付手続き完了後、市場国際部へ原本を送付する。</a:t>
          </a:r>
          <a:endParaRPr kumimoji="1" lang="en-US" altLang="ja-JP" sz="800">
            <a:latin typeface="Meiryo UI" panose="020B0604030504040204" pitchFamily="50" charset="-128"/>
            <a:ea typeface="Meiryo UI" panose="020B0604030504040204" pitchFamily="50" charset="-128"/>
          </a:endParaRPr>
        </a:p>
        <a:p>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66</xdr:col>
      <xdr:colOff>57150</xdr:colOff>
      <xdr:row>25</xdr:row>
      <xdr:rowOff>0</xdr:rowOff>
    </xdr:from>
    <xdr:to>
      <xdr:col>96</xdr:col>
      <xdr:colOff>13252</xdr:colOff>
      <xdr:row>27</xdr:row>
      <xdr:rowOff>93593</xdr:rowOff>
    </xdr:to>
    <xdr:sp macro="" textlink="">
      <xdr:nvSpPr>
        <xdr:cNvPr id="26" name="テキスト ボックス 25"/>
        <xdr:cNvSpPr txBox="1"/>
      </xdr:nvSpPr>
      <xdr:spPr>
        <a:xfrm>
          <a:off x="5086350" y="4572000"/>
          <a:ext cx="2261152" cy="4555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金庫使用欄</a:t>
          </a:r>
          <a:endParaRPr kumimoji="1" lang="en-US" altLang="ja-JP" sz="1100" b="1">
            <a:latin typeface="Meiryo UI" panose="020B0604030504040204" pitchFamily="50" charset="-128"/>
            <a:ea typeface="Meiryo UI" panose="020B0604030504040204" pitchFamily="50" charset="-128"/>
          </a:endParaRPr>
        </a:p>
        <a:p>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editAs="oneCell">
    <xdr:from>
      <xdr:col>67</xdr:col>
      <xdr:colOff>28575</xdr:colOff>
      <xdr:row>28</xdr:row>
      <xdr:rowOff>85725</xdr:rowOff>
    </xdr:from>
    <xdr:to>
      <xdr:col>92</xdr:col>
      <xdr:colOff>28575</xdr:colOff>
      <xdr:row>38</xdr:row>
      <xdr:rowOff>28575</xdr:rowOff>
    </xdr:to>
    <xdr:pic>
      <xdr:nvPicPr>
        <xdr:cNvPr id="27" name="図 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33975" y="5191125"/>
          <a:ext cx="1924050"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66675</xdr:colOff>
      <xdr:row>38</xdr:row>
      <xdr:rowOff>190500</xdr:rowOff>
    </xdr:from>
    <xdr:to>
      <xdr:col>94</xdr:col>
      <xdr:colOff>56948</xdr:colOff>
      <xdr:row>44</xdr:row>
      <xdr:rowOff>37432</xdr:rowOff>
    </xdr:to>
    <xdr:pic>
      <xdr:nvPicPr>
        <xdr:cNvPr id="15" name="図 14"/>
        <xdr:cNvPicPr>
          <a:picLocks noChangeAspect="1"/>
        </xdr:cNvPicPr>
      </xdr:nvPicPr>
      <xdr:blipFill>
        <a:blip xmlns:r="http://schemas.openxmlformats.org/officeDocument/2006/relationships" r:embed="rId4"/>
        <a:stretch>
          <a:fillRect/>
        </a:stretch>
      </xdr:blipFill>
      <xdr:spPr>
        <a:xfrm>
          <a:off x="5172075" y="7019925"/>
          <a:ext cx="2066723" cy="1085182"/>
        </a:xfrm>
        <a:prstGeom prst="rect">
          <a:avLst/>
        </a:prstGeom>
      </xdr:spPr>
    </xdr:pic>
    <xdr:clientData/>
  </xdr:twoCellAnchor>
  <xdr:twoCellAnchor editAs="oneCell">
    <xdr:from>
      <xdr:col>67</xdr:col>
      <xdr:colOff>47625</xdr:colOff>
      <xdr:row>55</xdr:row>
      <xdr:rowOff>85725</xdr:rowOff>
    </xdr:from>
    <xdr:to>
      <xdr:col>96</xdr:col>
      <xdr:colOff>74491</xdr:colOff>
      <xdr:row>59</xdr:row>
      <xdr:rowOff>174184</xdr:rowOff>
    </xdr:to>
    <xdr:pic>
      <xdr:nvPicPr>
        <xdr:cNvPr id="19" name="図 18"/>
        <xdr:cNvPicPr>
          <a:picLocks noChangeAspect="1"/>
        </xdr:cNvPicPr>
      </xdr:nvPicPr>
      <xdr:blipFill>
        <a:blip xmlns:r="http://schemas.openxmlformats.org/officeDocument/2006/relationships" r:embed="rId5"/>
        <a:stretch>
          <a:fillRect/>
        </a:stretch>
      </xdr:blipFill>
      <xdr:spPr>
        <a:xfrm>
          <a:off x="5153025" y="9944100"/>
          <a:ext cx="2255716" cy="774259"/>
        </a:xfrm>
        <a:prstGeom prst="rect">
          <a:avLst/>
        </a:prstGeom>
      </xdr:spPr>
    </xdr:pic>
    <xdr:clientData/>
  </xdr:twoCellAnchor>
  <xdr:twoCellAnchor editAs="oneCell">
    <xdr:from>
      <xdr:col>67</xdr:col>
      <xdr:colOff>66675</xdr:colOff>
      <xdr:row>50</xdr:row>
      <xdr:rowOff>57150</xdr:rowOff>
    </xdr:from>
    <xdr:to>
      <xdr:col>95</xdr:col>
      <xdr:colOff>57150</xdr:colOff>
      <xdr:row>54</xdr:row>
      <xdr:rowOff>114300</xdr:rowOff>
    </xdr:to>
    <xdr:pic>
      <xdr:nvPicPr>
        <xdr:cNvPr id="34" name="図 3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72075" y="9029700"/>
          <a:ext cx="21431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5</xdr:row>
      <xdr:rowOff>0</xdr:rowOff>
    </xdr:from>
    <xdr:to>
      <xdr:col>12</xdr:col>
      <xdr:colOff>1573696</xdr:colOff>
      <xdr:row>6</xdr:row>
      <xdr:rowOff>0</xdr:rowOff>
    </xdr:to>
    <xdr:sp macro="" textlink="">
      <xdr:nvSpPr>
        <xdr:cNvPr id="2" name="テキスト ボックス 1"/>
        <xdr:cNvSpPr txBox="1"/>
      </xdr:nvSpPr>
      <xdr:spPr>
        <a:xfrm>
          <a:off x="7628283" y="1151283"/>
          <a:ext cx="2261152" cy="4555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本依頼書は写しをとり、お客さま控えとして交付する。</a:t>
          </a:r>
          <a:endParaRPr kumimoji="1" lang="en-US" altLang="ja-JP" sz="700">
            <a:latin typeface="Meiryo UI" panose="020B0604030504040204" pitchFamily="50" charset="-128"/>
            <a:ea typeface="Meiryo UI" panose="020B0604030504040204" pitchFamily="50" charset="-128"/>
          </a:endParaRPr>
        </a:p>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受付手続き完了後、市場国際部へ原本を送付する。</a:t>
          </a:r>
          <a:endParaRPr kumimoji="1" lang="en-US" altLang="ja-JP" sz="700">
            <a:latin typeface="Meiryo UI" panose="020B0604030504040204" pitchFamily="50" charset="-128"/>
            <a:ea typeface="Meiryo UI" panose="020B0604030504040204" pitchFamily="50" charset="-128"/>
          </a:endParaRPr>
        </a:p>
        <a:p>
          <a:endParaRPr kumimoji="1" lang="ja-JP" altLang="en-US" sz="7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hushin.co.jp/common/pdf/customers_remittance.pdf" TargetMode="External"/><Relationship Id="rId7" Type="http://schemas.openxmlformats.org/officeDocument/2006/relationships/printerSettings" Target="../printerSettings/printerSettings1.bin"/><Relationship Id="rId2" Type="http://schemas.openxmlformats.org/officeDocument/2006/relationships/hyperlink" Target="https://www.chushin.co.jp/common/pdf/customers_ofac.pdf" TargetMode="External"/><Relationship Id="rId1" Type="http://schemas.openxmlformats.org/officeDocument/2006/relationships/hyperlink" Target="https://www.chushin.co.jp/common/pdf/customers_boeki.pdf" TargetMode="External"/><Relationship Id="rId6" Type="http://schemas.openxmlformats.org/officeDocument/2006/relationships/hyperlink" Target="https://www.chushin.co.jp/regulation/" TargetMode="External"/><Relationship Id="rId5" Type="http://schemas.openxmlformats.org/officeDocument/2006/relationships/hyperlink" Target="https://www.zenginkyo.or.jp/article/tag-f/17491/" TargetMode="External"/><Relationship Id="rId4" Type="http://schemas.openxmlformats.org/officeDocument/2006/relationships/hyperlink" Target="https://www.chushin.co.jp/common/pdf/customers_uketori.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chushin.co.jp/regulation/" TargetMode="Externa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J33"/>
  <sheetViews>
    <sheetView showGridLines="0" view="pageBreakPreview" topLeftCell="A16" zoomScale="110" zoomScaleNormal="100" zoomScaleSheetLayoutView="110" workbookViewId="0">
      <selection activeCell="A8" sqref="A4:BO15"/>
    </sheetView>
  </sheetViews>
  <sheetFormatPr defaultRowHeight="13.5"/>
  <cols>
    <col min="1" max="1" width="7.125" customWidth="1"/>
    <col min="10" max="10" width="12.875" customWidth="1"/>
  </cols>
  <sheetData>
    <row r="1" spans="1:10">
      <c r="A1" s="23"/>
    </row>
    <row r="2" spans="1:10" ht="17.25">
      <c r="A2" s="23"/>
      <c r="B2" s="197" t="s">
        <v>903</v>
      </c>
      <c r="C2" s="198"/>
      <c r="D2" s="198"/>
      <c r="E2" s="198"/>
      <c r="F2" s="198"/>
      <c r="G2" s="198"/>
      <c r="H2" s="198"/>
      <c r="I2" s="198"/>
      <c r="J2" s="198"/>
    </row>
    <row r="3" spans="1:10">
      <c r="A3" s="23"/>
    </row>
    <row r="4" spans="1:10">
      <c r="A4" s="23"/>
      <c r="B4" s="199" t="s">
        <v>776</v>
      </c>
      <c r="C4" s="200"/>
      <c r="D4" s="200"/>
      <c r="E4" s="200"/>
      <c r="F4" s="200"/>
      <c r="G4" s="200"/>
      <c r="H4" s="200"/>
      <c r="I4" s="200"/>
      <c r="J4" s="201"/>
    </row>
    <row r="5" spans="1:10">
      <c r="A5" s="23"/>
      <c r="B5" s="202"/>
      <c r="C5" s="203"/>
      <c r="D5" s="203"/>
      <c r="E5" s="203"/>
      <c r="F5" s="203"/>
      <c r="G5" s="203"/>
      <c r="H5" s="203"/>
      <c r="I5" s="203"/>
      <c r="J5" s="204"/>
    </row>
    <row r="6" spans="1:10">
      <c r="A6" s="23"/>
      <c r="B6" s="202"/>
      <c r="C6" s="203"/>
      <c r="D6" s="203"/>
      <c r="E6" s="203"/>
      <c r="F6" s="203"/>
      <c r="G6" s="203"/>
      <c r="H6" s="203"/>
      <c r="I6" s="203"/>
      <c r="J6" s="204"/>
    </row>
    <row r="7" spans="1:10">
      <c r="A7" s="23"/>
      <c r="B7" s="202"/>
      <c r="C7" s="203"/>
      <c r="D7" s="203"/>
      <c r="E7" s="203"/>
      <c r="F7" s="203"/>
      <c r="G7" s="203"/>
      <c r="H7" s="203"/>
      <c r="I7" s="203"/>
      <c r="J7" s="204"/>
    </row>
    <row r="8" spans="1:10">
      <c r="A8" s="23"/>
      <c r="B8" s="202"/>
      <c r="C8" s="203"/>
      <c r="D8" s="203"/>
      <c r="E8" s="203"/>
      <c r="F8" s="203"/>
      <c r="G8" s="203"/>
      <c r="H8" s="203"/>
      <c r="I8" s="203"/>
      <c r="J8" s="204"/>
    </row>
    <row r="9" spans="1:10">
      <c r="A9" s="23"/>
      <c r="B9" s="202"/>
      <c r="C9" s="203"/>
      <c r="D9" s="203"/>
      <c r="E9" s="203"/>
      <c r="F9" s="203"/>
      <c r="G9" s="203"/>
      <c r="H9" s="203"/>
      <c r="I9" s="203"/>
      <c r="J9" s="204"/>
    </row>
    <row r="10" spans="1:10">
      <c r="A10" s="23"/>
      <c r="B10" s="202"/>
      <c r="C10" s="203"/>
      <c r="D10" s="203"/>
      <c r="E10" s="203"/>
      <c r="F10" s="203"/>
      <c r="G10" s="203"/>
      <c r="H10" s="203"/>
      <c r="I10" s="203"/>
      <c r="J10" s="204"/>
    </row>
    <row r="11" spans="1:10">
      <c r="A11" s="23"/>
      <c r="B11" s="202"/>
      <c r="C11" s="203"/>
      <c r="D11" s="203"/>
      <c r="E11" s="203"/>
      <c r="F11" s="203"/>
      <c r="G11" s="203"/>
      <c r="H11" s="203"/>
      <c r="I11" s="203"/>
      <c r="J11" s="204"/>
    </row>
    <row r="12" spans="1:10">
      <c r="A12" s="23"/>
      <c r="B12" s="202"/>
      <c r="C12" s="203"/>
      <c r="D12" s="203"/>
      <c r="E12" s="203"/>
      <c r="F12" s="203"/>
      <c r="G12" s="203"/>
      <c r="H12" s="203"/>
      <c r="I12" s="203"/>
      <c r="J12" s="204"/>
    </row>
    <row r="13" spans="1:10">
      <c r="A13" s="23"/>
      <c r="B13" s="202"/>
      <c r="C13" s="203"/>
      <c r="D13" s="203"/>
      <c r="E13" s="203"/>
      <c r="F13" s="203"/>
      <c r="G13" s="203"/>
      <c r="H13" s="203"/>
      <c r="I13" s="203"/>
      <c r="J13" s="204"/>
    </row>
    <row r="14" spans="1:10">
      <c r="A14" s="23"/>
      <c r="B14" s="202"/>
      <c r="C14" s="203"/>
      <c r="D14" s="203"/>
      <c r="E14" s="203"/>
      <c r="F14" s="203"/>
      <c r="G14" s="203"/>
      <c r="H14" s="203"/>
      <c r="I14" s="203"/>
      <c r="J14" s="204"/>
    </row>
    <row r="15" spans="1:10">
      <c r="A15" s="23"/>
      <c r="B15" s="202"/>
      <c r="C15" s="203"/>
      <c r="D15" s="203"/>
      <c r="E15" s="203"/>
      <c r="F15" s="203"/>
      <c r="G15" s="203"/>
      <c r="H15" s="203"/>
      <c r="I15" s="203"/>
      <c r="J15" s="204"/>
    </row>
    <row r="16" spans="1:10" ht="17.25">
      <c r="A16" s="23"/>
      <c r="B16" s="150" t="s">
        <v>778</v>
      </c>
      <c r="C16" s="23"/>
      <c r="D16" s="23"/>
      <c r="E16" s="23"/>
      <c r="F16" s="23"/>
      <c r="G16" s="23"/>
      <c r="H16" s="23"/>
      <c r="I16" s="23"/>
      <c r="J16" s="151"/>
    </row>
    <row r="17" spans="1:10">
      <c r="A17" s="23"/>
      <c r="B17" s="152" t="s">
        <v>779</v>
      </c>
      <c r="C17" s="23"/>
      <c r="D17" s="23"/>
      <c r="E17" s="23"/>
      <c r="F17" s="23"/>
      <c r="G17" s="23"/>
      <c r="H17" s="23"/>
      <c r="I17" s="23"/>
      <c r="J17" s="151"/>
    </row>
    <row r="18" spans="1:10">
      <c r="A18" s="23"/>
      <c r="B18" s="193" t="s">
        <v>777</v>
      </c>
      <c r="C18" s="194"/>
      <c r="D18" s="194"/>
      <c r="E18" s="194"/>
      <c r="F18" s="194"/>
      <c r="G18" s="194"/>
      <c r="H18" s="23"/>
      <c r="I18" s="23"/>
      <c r="J18" s="151"/>
    </row>
    <row r="19" spans="1:10">
      <c r="A19" s="23"/>
      <c r="B19" s="152" t="s">
        <v>780</v>
      </c>
      <c r="C19" s="23"/>
      <c r="D19" s="23"/>
      <c r="E19" s="23"/>
      <c r="F19" s="23"/>
      <c r="G19" s="23"/>
      <c r="H19" s="23"/>
      <c r="I19" s="23"/>
      <c r="J19" s="151"/>
    </row>
    <row r="20" spans="1:10">
      <c r="A20" s="23"/>
      <c r="B20" s="193" t="s">
        <v>781</v>
      </c>
      <c r="C20" s="194"/>
      <c r="D20" s="194"/>
      <c r="E20" s="194"/>
      <c r="F20" s="194"/>
      <c r="G20" s="194"/>
      <c r="H20" s="23"/>
      <c r="I20" s="23"/>
      <c r="J20" s="151"/>
    </row>
    <row r="21" spans="1:10">
      <c r="A21" s="23"/>
      <c r="B21" s="152" t="s">
        <v>782</v>
      </c>
      <c r="C21" s="23"/>
      <c r="D21" s="23"/>
      <c r="E21" s="23"/>
      <c r="F21" s="23"/>
      <c r="G21" s="23"/>
      <c r="H21" s="23"/>
      <c r="I21" s="23"/>
      <c r="J21" s="151"/>
    </row>
    <row r="22" spans="1:10">
      <c r="A22" s="23"/>
      <c r="B22" s="193" t="s">
        <v>783</v>
      </c>
      <c r="C22" s="194"/>
      <c r="D22" s="194"/>
      <c r="E22" s="194"/>
      <c r="F22" s="194"/>
      <c r="G22" s="194"/>
      <c r="H22" s="23"/>
      <c r="I22" s="23"/>
      <c r="J22" s="151"/>
    </row>
    <row r="23" spans="1:10">
      <c r="A23" s="23"/>
      <c r="B23" s="152" t="s">
        <v>784</v>
      </c>
      <c r="C23" s="23"/>
      <c r="D23" s="23"/>
      <c r="E23" s="23"/>
      <c r="F23" s="23"/>
      <c r="G23" s="23"/>
      <c r="H23" s="23"/>
      <c r="I23" s="23"/>
      <c r="J23" s="151"/>
    </row>
    <row r="24" spans="1:10">
      <c r="A24" s="23"/>
      <c r="B24" s="193" t="s">
        <v>785</v>
      </c>
      <c r="C24" s="194"/>
      <c r="D24" s="194"/>
      <c r="E24" s="194"/>
      <c r="F24" s="194"/>
      <c r="G24" s="194"/>
      <c r="H24" s="23"/>
      <c r="I24" s="23"/>
      <c r="J24" s="151"/>
    </row>
    <row r="25" spans="1:10">
      <c r="A25" s="23"/>
      <c r="B25" s="153" t="s">
        <v>786</v>
      </c>
      <c r="C25" s="23"/>
      <c r="D25" s="23"/>
      <c r="E25" s="23"/>
      <c r="F25" s="23"/>
      <c r="G25" s="23"/>
      <c r="H25" s="23"/>
      <c r="I25" s="23"/>
      <c r="J25" s="151"/>
    </row>
    <row r="26" spans="1:10">
      <c r="A26" s="23"/>
      <c r="B26" s="153" t="s">
        <v>787</v>
      </c>
      <c r="C26" s="23"/>
      <c r="D26" s="23"/>
      <c r="E26" s="23"/>
      <c r="F26" s="23"/>
      <c r="G26" s="23"/>
      <c r="H26" s="23"/>
      <c r="I26" s="23"/>
      <c r="J26" s="151"/>
    </row>
    <row r="27" spans="1:10">
      <c r="A27" s="23"/>
      <c r="B27" s="153" t="s">
        <v>788</v>
      </c>
      <c r="C27" s="23"/>
      <c r="D27" s="23"/>
      <c r="E27" s="23"/>
      <c r="F27" s="23"/>
      <c r="G27" s="23"/>
      <c r="H27" s="23"/>
      <c r="I27" s="23"/>
      <c r="J27" s="151"/>
    </row>
    <row r="28" spans="1:10">
      <c r="A28" s="23"/>
      <c r="B28" s="193" t="s">
        <v>789</v>
      </c>
      <c r="C28" s="194"/>
      <c r="D28" s="194"/>
      <c r="E28" s="194"/>
      <c r="F28" s="194"/>
      <c r="G28" s="23"/>
      <c r="H28" s="23"/>
      <c r="I28" s="23"/>
      <c r="J28" s="151"/>
    </row>
    <row r="29" spans="1:10">
      <c r="A29" s="23"/>
      <c r="B29" s="154"/>
      <c r="C29" s="23"/>
      <c r="D29" s="23"/>
      <c r="E29" s="23"/>
      <c r="F29" s="23"/>
      <c r="G29" s="23"/>
      <c r="H29" s="23"/>
      <c r="I29" s="23"/>
      <c r="J29" s="151"/>
    </row>
    <row r="30" spans="1:10" ht="17.25">
      <c r="A30" s="23"/>
      <c r="B30" s="155" t="s">
        <v>804</v>
      </c>
      <c r="C30" s="156"/>
      <c r="D30" s="156"/>
      <c r="E30" s="23"/>
      <c r="F30" s="23"/>
      <c r="G30" s="23"/>
      <c r="H30" s="23"/>
      <c r="I30" s="23"/>
      <c r="J30" s="151"/>
    </row>
    <row r="31" spans="1:10">
      <c r="A31" s="23"/>
      <c r="B31" s="154" t="s">
        <v>805</v>
      </c>
      <c r="C31" s="23"/>
      <c r="D31" s="23"/>
      <c r="E31" s="23"/>
      <c r="F31" s="23"/>
      <c r="G31" s="23"/>
      <c r="H31" s="23"/>
      <c r="I31" s="23"/>
      <c r="J31" s="151"/>
    </row>
    <row r="32" spans="1:10">
      <c r="A32" s="23"/>
      <c r="B32" s="195" t="s">
        <v>953</v>
      </c>
      <c r="C32" s="196"/>
      <c r="D32" s="196"/>
      <c r="E32" s="196"/>
      <c r="F32" s="23"/>
      <c r="G32" s="23"/>
      <c r="H32" s="23"/>
      <c r="I32" s="23"/>
      <c r="J32" s="151"/>
    </row>
    <row r="33" spans="2:10">
      <c r="B33" s="159"/>
      <c r="C33" s="157"/>
      <c r="D33" s="157"/>
      <c r="E33" s="157"/>
      <c r="F33" s="157"/>
      <c r="G33" s="157"/>
      <c r="H33" s="157"/>
      <c r="I33" s="157"/>
      <c r="J33" s="158"/>
    </row>
  </sheetData>
  <sheetProtection algorithmName="SHA-512" hashValue="TeERlEOiQjPR5ebLc64C9KkAXPjsLMuh1G2uB28oMEBVTfaEl/Ua2NE3kkhaQHfUQqZQuSw47HFW53Sfgxsyuw==" saltValue="p8TsiS77FM9yrLCdIgARHA==" spinCount="100000" sheet="1" objects="1" scenarios="1"/>
  <mergeCells count="8">
    <mergeCell ref="B24:G24"/>
    <mergeCell ref="B28:F28"/>
    <mergeCell ref="B32:E32"/>
    <mergeCell ref="B2:J2"/>
    <mergeCell ref="B4:J15"/>
    <mergeCell ref="B18:G18"/>
    <mergeCell ref="B20:G20"/>
    <mergeCell ref="B22:G22"/>
  </mergeCells>
  <phoneticPr fontId="1"/>
  <hyperlinks>
    <hyperlink ref="B18" r:id="rId1"/>
    <hyperlink ref="B20" r:id="rId2"/>
    <hyperlink ref="B22" r:id="rId3"/>
    <hyperlink ref="B24" r:id="rId4"/>
    <hyperlink ref="B28" r:id="rId5"/>
    <hyperlink ref="B32" r:id="rId6"/>
  </hyperlinks>
  <pageMargins left="0.7" right="0.7" top="0.75" bottom="0.75" header="0.3" footer="0.3"/>
  <pageSetup paperSize="9" scale="87" orientation="portrait"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CW112"/>
  <sheetViews>
    <sheetView showGridLines="0" showZeros="0" zoomScaleNormal="100" zoomScalePageLayoutView="130" workbookViewId="0">
      <selection activeCell="DC5" sqref="DC5"/>
    </sheetView>
  </sheetViews>
  <sheetFormatPr defaultRowHeight="13.5"/>
  <cols>
    <col min="1" max="67" width="1" customWidth="1"/>
    <col min="68" max="68" width="1.25" customWidth="1"/>
    <col min="69" max="104" width="1" customWidth="1"/>
  </cols>
  <sheetData>
    <row r="1" spans="1:101" ht="19.5">
      <c r="A1" s="345" t="s">
        <v>0</v>
      </c>
      <c r="B1" s="345"/>
      <c r="C1" s="345"/>
      <c r="D1" s="345"/>
      <c r="E1" s="345"/>
      <c r="F1" s="345"/>
      <c r="G1" s="345"/>
      <c r="H1" s="345"/>
      <c r="I1" s="345"/>
      <c r="J1" s="345"/>
      <c r="K1" s="345"/>
      <c r="L1" s="345"/>
      <c r="M1" s="345"/>
      <c r="N1" s="345"/>
      <c r="O1" s="345"/>
      <c r="P1" s="345"/>
      <c r="Q1" s="345"/>
      <c r="R1" s="345"/>
      <c r="S1" s="345"/>
      <c r="T1" s="345"/>
      <c r="U1" s="345"/>
      <c r="V1" s="345"/>
      <c r="W1" s="345"/>
      <c r="X1" s="346" t="s">
        <v>1</v>
      </c>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row>
    <row r="2" spans="1:101" ht="12.75" customHeight="1" thickBo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row>
    <row r="3" spans="1:101" ht="14.25">
      <c r="A3" s="347" t="s">
        <v>806</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43"/>
      <c r="BE3" s="43"/>
      <c r="BF3" s="43"/>
      <c r="BG3" s="43"/>
      <c r="BH3" s="43"/>
      <c r="BI3" s="43"/>
      <c r="BJ3" s="43"/>
      <c r="BK3" s="43"/>
      <c r="BL3" s="43"/>
      <c r="BM3" s="43"/>
      <c r="BN3" s="43"/>
      <c r="BO3" s="44"/>
      <c r="BP3" s="349" t="s">
        <v>2</v>
      </c>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1"/>
    </row>
    <row r="4" spans="1:101" ht="15.75" customHeight="1">
      <c r="A4" s="352" t="s">
        <v>807</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99"/>
      <c r="BE4" s="99"/>
      <c r="BF4" s="99"/>
      <c r="BG4" s="99"/>
      <c r="BH4" s="99"/>
      <c r="BI4" s="99"/>
      <c r="BJ4" s="99"/>
      <c r="BK4" s="99"/>
      <c r="BL4" s="99"/>
      <c r="BM4" s="99"/>
      <c r="BN4" s="99"/>
      <c r="BO4" s="8"/>
      <c r="BP4" s="354"/>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355"/>
    </row>
    <row r="5" spans="1:101" ht="14.25" customHeight="1">
      <c r="A5" s="325"/>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7"/>
      <c r="BP5" s="331" t="s">
        <v>17</v>
      </c>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3"/>
    </row>
    <row r="6" spans="1:101" ht="15" customHeight="1">
      <c r="A6" s="328"/>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29"/>
      <c r="BK6" s="329"/>
      <c r="BL6" s="329"/>
      <c r="BM6" s="329"/>
      <c r="BN6" s="329"/>
      <c r="BO6" s="330"/>
      <c r="BP6" s="334" t="s">
        <v>18</v>
      </c>
      <c r="BQ6" s="335"/>
      <c r="BR6" s="335"/>
      <c r="BS6" s="335"/>
      <c r="BT6" s="335"/>
      <c r="BU6" s="335"/>
      <c r="BV6" s="335"/>
      <c r="BW6" s="335"/>
      <c r="BX6" s="335"/>
      <c r="BY6" s="335"/>
      <c r="BZ6" s="335"/>
      <c r="CA6" s="335"/>
      <c r="CB6" s="335"/>
      <c r="CC6" s="336" t="s">
        <v>833</v>
      </c>
      <c r="CD6" s="337"/>
      <c r="CE6" s="337"/>
      <c r="CF6" s="337"/>
      <c r="CG6" s="337"/>
      <c r="CH6" s="337"/>
      <c r="CI6" s="337"/>
      <c r="CJ6" s="337"/>
      <c r="CK6" s="337"/>
      <c r="CL6" s="337"/>
      <c r="CM6" s="337"/>
      <c r="CN6" s="337"/>
      <c r="CO6" s="337"/>
      <c r="CP6" s="337"/>
      <c r="CQ6" s="337"/>
      <c r="CR6" s="337"/>
      <c r="CS6" s="337"/>
      <c r="CT6" s="337"/>
      <c r="CU6" s="337"/>
      <c r="CV6" s="338"/>
    </row>
    <row r="7" spans="1:101" ht="15.75" customHeight="1">
      <c r="A7" s="339" t="s">
        <v>808</v>
      </c>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57"/>
      <c r="AV7" s="57"/>
      <c r="AW7" s="57"/>
      <c r="AX7" s="57"/>
      <c r="AY7" s="57"/>
      <c r="AZ7" s="57"/>
      <c r="BA7" s="57"/>
      <c r="BB7" s="57"/>
      <c r="BC7" s="57"/>
      <c r="BD7" s="102"/>
      <c r="BE7" s="102"/>
      <c r="BF7" s="102"/>
      <c r="BG7" s="102"/>
      <c r="BH7" s="102"/>
      <c r="BI7" s="102"/>
      <c r="BJ7" s="102"/>
      <c r="BK7" s="102"/>
      <c r="BL7" s="102"/>
      <c r="BM7" s="102"/>
      <c r="BN7" s="102"/>
      <c r="BO7" s="18"/>
      <c r="BP7" s="341" t="s">
        <v>19</v>
      </c>
      <c r="BQ7" s="342"/>
      <c r="BR7" s="342"/>
      <c r="BS7" s="342"/>
      <c r="BT7" s="342"/>
      <c r="BU7" s="342"/>
      <c r="BV7" s="342"/>
      <c r="BW7" s="342"/>
      <c r="BX7" s="342"/>
      <c r="BY7" s="342"/>
      <c r="BZ7" s="342"/>
      <c r="CA7" s="342"/>
      <c r="CB7" s="342"/>
      <c r="CC7" s="343" t="s">
        <v>20</v>
      </c>
      <c r="CD7" s="343"/>
      <c r="CE7" s="343"/>
      <c r="CF7" s="343"/>
      <c r="CG7" s="343"/>
      <c r="CH7" s="343"/>
      <c r="CI7" s="343"/>
      <c r="CJ7" s="343"/>
      <c r="CK7" s="343"/>
      <c r="CL7" s="343"/>
      <c r="CM7" s="343"/>
      <c r="CN7" s="343"/>
      <c r="CO7" s="343"/>
      <c r="CP7" s="343"/>
      <c r="CQ7" s="343"/>
      <c r="CR7" s="343"/>
      <c r="CS7" s="343"/>
      <c r="CT7" s="343"/>
      <c r="CU7" s="343"/>
      <c r="CV7" s="344"/>
    </row>
    <row r="8" spans="1:101" ht="14.25">
      <c r="A8" s="30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21"/>
      <c r="BP8" s="19" t="s">
        <v>860</v>
      </c>
      <c r="BQ8" s="12"/>
      <c r="BR8" s="12"/>
      <c r="BS8" s="12"/>
      <c r="BT8" s="12"/>
      <c r="BU8" s="12"/>
      <c r="BV8" s="146"/>
      <c r="BW8" s="12" t="s">
        <v>861</v>
      </c>
      <c r="BX8" s="12"/>
      <c r="BY8" s="12"/>
      <c r="BZ8" s="12"/>
      <c r="CA8" s="12"/>
      <c r="CB8" s="12"/>
      <c r="CC8" s="12"/>
      <c r="CD8" s="12"/>
      <c r="CE8" s="12"/>
      <c r="CF8" s="12"/>
      <c r="CG8" s="12"/>
      <c r="CH8" s="12"/>
      <c r="CI8" s="12"/>
      <c r="CJ8" s="12"/>
      <c r="CK8" s="12"/>
      <c r="CL8" s="12"/>
      <c r="CM8" s="12"/>
      <c r="CN8" s="12"/>
      <c r="CO8" s="12"/>
      <c r="CP8" s="12"/>
      <c r="CQ8" s="12"/>
      <c r="CR8" s="12"/>
      <c r="CS8" s="12"/>
      <c r="CT8" s="12"/>
      <c r="CU8" s="12"/>
      <c r="CV8" s="31"/>
    </row>
    <row r="9" spans="1:101" ht="13.5" customHeight="1">
      <c r="A9" s="307"/>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21"/>
      <c r="BP9" s="135"/>
      <c r="BQ9" s="136"/>
      <c r="BR9" s="136"/>
      <c r="BS9" s="136"/>
      <c r="BT9" s="136"/>
      <c r="BU9" s="136"/>
      <c r="BV9" s="137"/>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9"/>
    </row>
    <row r="10" spans="1:101" ht="14.25" customHeight="1">
      <c r="A10" s="310"/>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22"/>
      <c r="BP10" s="140"/>
      <c r="BQ10" s="141"/>
      <c r="BR10" s="141"/>
      <c r="BS10" s="141"/>
      <c r="BT10" s="141"/>
      <c r="BU10" s="141"/>
      <c r="BV10" s="142"/>
      <c r="BW10" s="143"/>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5"/>
    </row>
    <row r="11" spans="1:101" ht="14.25" customHeight="1">
      <c r="A11" s="291" t="s">
        <v>6</v>
      </c>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5"/>
      <c r="BE11" s="5"/>
      <c r="BF11" s="5"/>
      <c r="BG11" s="5"/>
      <c r="BH11" s="5"/>
      <c r="BI11" s="5"/>
      <c r="BJ11" s="5"/>
      <c r="BK11" s="5"/>
      <c r="BL11" s="5"/>
      <c r="BM11" s="5"/>
      <c r="BN11" s="5"/>
      <c r="BO11" s="6"/>
      <c r="BP11" s="306" t="s">
        <v>22</v>
      </c>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7"/>
    </row>
    <row r="12" spans="1:101" ht="14.25">
      <c r="A12" s="213" t="s">
        <v>809</v>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100"/>
      <c r="BE12" s="100"/>
      <c r="BF12" s="100"/>
      <c r="BG12" s="100"/>
      <c r="BH12" s="100"/>
      <c r="BI12" s="100"/>
      <c r="BJ12" s="100"/>
      <c r="BK12" s="100"/>
      <c r="BL12" s="100"/>
      <c r="BM12" s="100"/>
      <c r="BN12" s="100"/>
      <c r="BO12" s="65"/>
      <c r="BP12" s="192" t="s">
        <v>956</v>
      </c>
      <c r="BQ12" s="11"/>
      <c r="BR12" s="11"/>
      <c r="BS12" s="11"/>
      <c r="BT12" s="11"/>
      <c r="BU12" s="11"/>
      <c r="BV12" s="11"/>
      <c r="BW12" s="192"/>
      <c r="BX12" s="11"/>
      <c r="BY12" s="11"/>
      <c r="BZ12" s="11"/>
      <c r="CA12" s="11"/>
      <c r="CB12" s="11"/>
      <c r="CC12" s="11"/>
      <c r="CD12" s="11"/>
      <c r="CE12" s="11"/>
      <c r="CF12" s="11"/>
      <c r="CG12" s="11"/>
      <c r="CH12" s="11"/>
      <c r="CI12" s="11"/>
      <c r="CJ12" s="11"/>
      <c r="CK12" s="11"/>
      <c r="CL12" s="11"/>
      <c r="CM12" s="11"/>
      <c r="CN12" s="11"/>
      <c r="CO12" s="11"/>
      <c r="CP12" s="11"/>
      <c r="CQ12" s="323" t="s">
        <v>24</v>
      </c>
      <c r="CR12" s="323"/>
      <c r="CS12" s="323"/>
      <c r="CT12" s="323"/>
      <c r="CU12" s="323"/>
      <c r="CV12" s="324"/>
      <c r="CW12" s="11"/>
    </row>
    <row r="13" spans="1:101" ht="14.25">
      <c r="A13" s="302"/>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4"/>
      <c r="BP13" s="111"/>
      <c r="BQ13" s="112" t="s">
        <v>829</v>
      </c>
      <c r="BR13" s="112"/>
      <c r="BS13" s="112"/>
      <c r="BT13" s="112"/>
      <c r="BU13" s="112"/>
      <c r="BV13" s="112"/>
      <c r="BW13" s="14"/>
      <c r="BX13" s="14"/>
      <c r="BY13" s="14"/>
      <c r="BZ13" s="14"/>
      <c r="CA13" s="14"/>
      <c r="CB13" s="14"/>
      <c r="CC13" s="14"/>
      <c r="CD13" s="14"/>
      <c r="CE13" s="14"/>
      <c r="CF13" s="14"/>
      <c r="CG13" s="113"/>
      <c r="CH13" s="112"/>
      <c r="CI13" s="112"/>
      <c r="CJ13" s="112"/>
      <c r="CK13" s="112"/>
      <c r="CL13" s="112"/>
      <c r="CM13" s="112"/>
      <c r="CN13" s="112"/>
      <c r="CO13" s="112"/>
      <c r="CP13" s="112"/>
      <c r="CQ13" s="112"/>
      <c r="CR13" s="112"/>
      <c r="CS13" s="112"/>
      <c r="CT13" s="112"/>
      <c r="CU13" s="112"/>
      <c r="CV13" s="114"/>
    </row>
    <row r="14" spans="1:101" ht="14.25">
      <c r="A14" s="27" t="s">
        <v>810</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10"/>
      <c r="BD14" s="254" t="s">
        <v>67</v>
      </c>
      <c r="BE14" s="254"/>
      <c r="BF14" s="254"/>
      <c r="BG14" s="254"/>
      <c r="BH14" s="254"/>
      <c r="BI14" s="254"/>
      <c r="BJ14" s="254"/>
      <c r="BK14" s="254"/>
      <c r="BL14" s="254"/>
      <c r="BM14" s="254"/>
      <c r="BN14" s="254"/>
      <c r="BO14" s="305"/>
      <c r="BP14" s="306" t="s">
        <v>907</v>
      </c>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7"/>
    </row>
    <row r="15" spans="1:101" ht="14.25">
      <c r="A15" s="307"/>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9"/>
      <c r="BD15" s="262"/>
      <c r="BE15" s="262"/>
      <c r="BF15" s="262"/>
      <c r="BG15" s="262"/>
      <c r="BH15" s="262"/>
      <c r="BI15" s="262"/>
      <c r="BJ15" s="262"/>
      <c r="BK15" s="262"/>
      <c r="BL15" s="262"/>
      <c r="BM15" s="262"/>
      <c r="BN15" s="262"/>
      <c r="BO15" s="313"/>
      <c r="BP15" s="315" t="s">
        <v>830</v>
      </c>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7"/>
    </row>
    <row r="16" spans="1:101" ht="14.25" customHeight="1">
      <c r="A16" s="307"/>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9"/>
      <c r="BD16" s="262"/>
      <c r="BE16" s="262"/>
      <c r="BF16" s="262"/>
      <c r="BG16" s="262"/>
      <c r="BH16" s="262"/>
      <c r="BI16" s="262"/>
      <c r="BJ16" s="262"/>
      <c r="BK16" s="262"/>
      <c r="BL16" s="262"/>
      <c r="BM16" s="262"/>
      <c r="BN16" s="262"/>
      <c r="BO16" s="313"/>
      <c r="BP16" s="19" t="s">
        <v>25</v>
      </c>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31"/>
    </row>
    <row r="17" spans="1:100" ht="14.2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2"/>
      <c r="BD17" s="264"/>
      <c r="BE17" s="264"/>
      <c r="BF17" s="264"/>
      <c r="BG17" s="264"/>
      <c r="BH17" s="264"/>
      <c r="BI17" s="264"/>
      <c r="BJ17" s="264"/>
      <c r="BK17" s="264"/>
      <c r="BL17" s="264"/>
      <c r="BM17" s="264"/>
      <c r="BN17" s="264"/>
      <c r="BO17" s="314"/>
      <c r="BP17" s="318" t="s">
        <v>908</v>
      </c>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20"/>
    </row>
    <row r="18" spans="1:100" ht="13.5" customHeight="1">
      <c r="A18" s="213" t="s">
        <v>3</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100"/>
      <c r="BE18" s="100"/>
      <c r="BF18" s="100"/>
      <c r="BG18" s="100"/>
      <c r="BH18" s="100"/>
      <c r="BI18" s="100"/>
      <c r="BJ18" s="100"/>
      <c r="BK18" s="100"/>
      <c r="BL18" s="100"/>
      <c r="BM18" s="100"/>
      <c r="BN18" s="100"/>
      <c r="BO18" s="65"/>
      <c r="BP18" s="277" t="s">
        <v>721</v>
      </c>
      <c r="BQ18" s="244"/>
      <c r="BR18" s="244"/>
      <c r="BS18" s="244"/>
      <c r="BT18" s="244"/>
      <c r="BU18" s="244"/>
      <c r="BV18" s="244"/>
      <c r="BW18" s="244"/>
      <c r="BX18" s="16" t="s">
        <v>722</v>
      </c>
      <c r="BY18" s="16"/>
      <c r="BZ18" s="278">
        <f>入力シート!K88</f>
        <v>0</v>
      </c>
      <c r="CA18" s="244"/>
      <c r="CB18" s="244"/>
      <c r="CC18" s="244"/>
      <c r="CD18" s="244"/>
      <c r="CE18" s="244"/>
      <c r="CF18" s="244"/>
      <c r="CG18" s="244"/>
      <c r="CH18" s="244"/>
      <c r="CI18" s="244"/>
      <c r="CJ18" s="244"/>
      <c r="CK18" s="244"/>
      <c r="CL18" s="244"/>
      <c r="CM18" s="244"/>
      <c r="CN18" s="244"/>
      <c r="CO18" s="244"/>
      <c r="CP18" s="244"/>
      <c r="CQ18" s="244"/>
      <c r="CR18" s="244"/>
      <c r="CS18" s="244"/>
      <c r="CT18" s="244"/>
      <c r="CU18" s="16" t="s">
        <v>723</v>
      </c>
      <c r="CV18" s="37"/>
    </row>
    <row r="19" spans="1:100" ht="13.5" customHeight="1">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1"/>
      <c r="BP19" s="21" t="s">
        <v>849</v>
      </c>
      <c r="BQ19" s="20"/>
      <c r="BR19" s="20"/>
      <c r="BS19" s="20"/>
      <c r="BT19" s="20"/>
      <c r="BU19" s="20"/>
      <c r="BV19" s="20"/>
      <c r="BW19" s="20"/>
      <c r="BX19" s="20"/>
      <c r="BY19" s="20"/>
      <c r="BZ19" s="20"/>
      <c r="CA19" s="20"/>
      <c r="CB19" s="20"/>
      <c r="CC19" s="20"/>
      <c r="CD19" s="20" t="s">
        <v>859</v>
      </c>
      <c r="CE19" s="20"/>
      <c r="CF19" s="20"/>
      <c r="CG19" s="20"/>
      <c r="CH19" s="20"/>
      <c r="CI19" s="20"/>
      <c r="CJ19" s="20"/>
      <c r="CK19" s="20"/>
      <c r="CL19" s="20"/>
      <c r="CM19" s="12"/>
      <c r="CN19" s="12"/>
      <c r="CO19" s="12"/>
      <c r="CP19" s="12"/>
      <c r="CQ19" s="12"/>
      <c r="CR19" s="12"/>
      <c r="CS19" s="12"/>
      <c r="CT19" s="12"/>
      <c r="CU19" s="12"/>
      <c r="CV19" s="38"/>
    </row>
    <row r="20" spans="1:100" ht="14.25" customHeight="1">
      <c r="A20" s="282" t="s">
        <v>44</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4"/>
      <c r="BP20" s="48" t="s">
        <v>26</v>
      </c>
      <c r="BQ20" s="15"/>
      <c r="BR20" s="15"/>
      <c r="BS20" s="15"/>
      <c r="BT20" s="15"/>
      <c r="BU20" s="15"/>
      <c r="BV20" s="15"/>
      <c r="BW20" s="49" t="s">
        <v>27</v>
      </c>
      <c r="BX20" s="47"/>
      <c r="BY20" s="47"/>
      <c r="BZ20" s="47"/>
      <c r="CA20" s="47"/>
      <c r="CB20" s="47"/>
      <c r="CC20" s="47"/>
      <c r="CD20" s="47"/>
      <c r="CE20" s="15"/>
      <c r="CF20" s="15"/>
      <c r="CG20" s="15"/>
      <c r="CH20" s="15"/>
      <c r="CI20" s="15"/>
      <c r="CJ20" s="15"/>
      <c r="CK20" s="15"/>
      <c r="CL20" s="11"/>
      <c r="CM20" s="11" t="s">
        <v>845</v>
      </c>
      <c r="CN20" s="11"/>
      <c r="CO20" s="11"/>
      <c r="CP20" s="11"/>
      <c r="CQ20" s="11"/>
      <c r="CR20" s="11"/>
      <c r="CS20" s="11"/>
      <c r="CT20" s="11"/>
      <c r="CU20" s="11"/>
      <c r="CV20" s="36"/>
    </row>
    <row r="21" spans="1:100" ht="13.5" customHeight="1">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1"/>
      <c r="BP21" s="285"/>
      <c r="BQ21" s="286"/>
      <c r="BR21" s="286"/>
      <c r="BS21" s="286"/>
      <c r="BT21" s="287"/>
      <c r="BU21" s="15"/>
      <c r="BV21" s="15"/>
      <c r="BW21" s="15"/>
      <c r="BX21" s="288"/>
      <c r="BY21" s="289"/>
      <c r="BZ21" s="289"/>
      <c r="CA21" s="289"/>
      <c r="CB21" s="289"/>
      <c r="CC21" s="289"/>
      <c r="CD21" s="289"/>
      <c r="CE21" s="289"/>
      <c r="CF21" s="289"/>
      <c r="CG21" s="289"/>
      <c r="CH21" s="289"/>
      <c r="CI21" s="290"/>
      <c r="CJ21" s="15"/>
      <c r="CK21" s="11"/>
      <c r="CL21" s="11" t="s">
        <v>846</v>
      </c>
      <c r="CM21" s="11"/>
      <c r="CN21" s="11"/>
      <c r="CO21" s="11"/>
      <c r="CP21" s="11"/>
      <c r="CQ21" s="11"/>
      <c r="CR21" s="121"/>
      <c r="CS21" s="121"/>
      <c r="CT21" s="121"/>
      <c r="CU21" s="121"/>
      <c r="CV21" s="32"/>
    </row>
    <row r="22" spans="1:100" ht="13.5" customHeight="1">
      <c r="A22" s="291" t="s">
        <v>858</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5"/>
      <c r="BE22" s="5"/>
      <c r="BF22" s="5"/>
      <c r="BG22" s="5"/>
      <c r="BH22" s="5"/>
      <c r="BI22" s="5"/>
      <c r="BJ22" s="5"/>
      <c r="BK22" s="5"/>
      <c r="BL22" s="5"/>
      <c r="BM22" s="5"/>
      <c r="BN22" s="5"/>
      <c r="BO22" s="6"/>
      <c r="BP22" s="103" t="s">
        <v>847</v>
      </c>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5"/>
      <c r="CS22" s="15"/>
      <c r="CT22" s="15"/>
      <c r="CU22" s="15"/>
      <c r="CV22" s="36"/>
    </row>
    <row r="23" spans="1:100" ht="13.5" customHeight="1">
      <c r="A23" s="29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5"/>
      <c r="BP23" s="22" t="s">
        <v>850</v>
      </c>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36"/>
    </row>
    <row r="24" spans="1:100" ht="14.25">
      <c r="A24" s="296"/>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8"/>
      <c r="BP24" s="48" t="s">
        <v>28</v>
      </c>
      <c r="BQ24" s="47"/>
      <c r="BR24" s="47"/>
      <c r="BS24" s="47"/>
      <c r="BT24" s="15"/>
      <c r="BU24" s="15"/>
      <c r="BV24" s="15"/>
      <c r="BW24" s="15"/>
      <c r="BX24" s="49" t="s">
        <v>27</v>
      </c>
      <c r="BY24" s="47"/>
      <c r="BZ24" s="47"/>
      <c r="CA24" s="47"/>
      <c r="CB24" s="47"/>
      <c r="CC24" s="47"/>
      <c r="CD24" s="47"/>
      <c r="CE24" s="15"/>
      <c r="CF24" s="15"/>
      <c r="CG24" s="15"/>
      <c r="CH24" s="15"/>
      <c r="CI24" s="15"/>
      <c r="CJ24" s="15"/>
      <c r="CK24" s="15"/>
      <c r="CL24" s="15" t="s">
        <v>845</v>
      </c>
      <c r="CM24" s="15"/>
      <c r="CN24" s="15"/>
      <c r="CO24" s="15"/>
      <c r="CP24" s="15"/>
      <c r="CQ24" s="15"/>
      <c r="CR24" s="15"/>
      <c r="CS24" s="15"/>
      <c r="CT24" s="15"/>
      <c r="CU24" s="15"/>
      <c r="CV24" s="36"/>
    </row>
    <row r="25" spans="1:100" ht="15" thickBot="1">
      <c r="A25" s="291" t="s">
        <v>4</v>
      </c>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5"/>
      <c r="BE25" s="5"/>
      <c r="BF25" s="5"/>
      <c r="BG25" s="5"/>
      <c r="BH25" s="5"/>
      <c r="BI25" s="5"/>
      <c r="BJ25" s="5"/>
      <c r="BK25" s="5"/>
      <c r="BL25" s="5"/>
      <c r="BM25" s="5"/>
      <c r="BN25" s="5"/>
      <c r="BO25" s="6"/>
      <c r="BP25" s="299"/>
      <c r="BQ25" s="300"/>
      <c r="BR25" s="300"/>
      <c r="BS25" s="300"/>
      <c r="BT25" s="301"/>
      <c r="BU25" s="26"/>
      <c r="BV25" s="26"/>
      <c r="BW25" s="26"/>
      <c r="BX25" s="26"/>
      <c r="BY25" s="299"/>
      <c r="BZ25" s="300"/>
      <c r="CA25" s="300"/>
      <c r="CB25" s="300"/>
      <c r="CC25" s="300"/>
      <c r="CD25" s="300"/>
      <c r="CE25" s="300"/>
      <c r="CF25" s="300"/>
      <c r="CG25" s="300"/>
      <c r="CH25" s="300"/>
      <c r="CI25" s="301"/>
      <c r="CJ25" s="26"/>
      <c r="CK25" s="70"/>
      <c r="CL25" s="70" t="s">
        <v>846</v>
      </c>
      <c r="CM25" s="70"/>
      <c r="CN25" s="70"/>
      <c r="CO25" s="70"/>
      <c r="CP25" s="70"/>
      <c r="CQ25" s="70"/>
      <c r="CR25" s="70"/>
      <c r="CS25" s="26"/>
      <c r="CT25" s="26"/>
      <c r="CU25" s="26"/>
      <c r="CV25" s="39"/>
    </row>
    <row r="26" spans="1:100" ht="14.25">
      <c r="A26" s="213" t="s">
        <v>7</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100"/>
      <c r="BE26" s="100"/>
      <c r="BF26" s="100"/>
      <c r="BG26" s="100"/>
      <c r="BH26" s="100"/>
      <c r="BI26" s="100"/>
      <c r="BJ26" s="100"/>
      <c r="BK26" s="100"/>
      <c r="BL26" s="100"/>
      <c r="BM26" s="100"/>
      <c r="BN26" s="100"/>
      <c r="BO26" s="101"/>
      <c r="BP26" s="29"/>
      <c r="BQ26" s="15"/>
      <c r="BR26" s="15"/>
      <c r="BS26" s="15"/>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row>
    <row r="27" spans="1:100" ht="14.25">
      <c r="A27" s="248"/>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50"/>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row>
    <row r="28" spans="1:100" ht="13.5" customHeight="1">
      <c r="A28" s="251"/>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row>
    <row r="29" spans="1:100" ht="14.25">
      <c r="A29" s="27" t="s">
        <v>8</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10"/>
      <c r="BD29" s="254" t="s">
        <v>67</v>
      </c>
      <c r="BE29" s="254"/>
      <c r="BF29" s="254"/>
      <c r="BG29" s="254"/>
      <c r="BH29" s="254"/>
      <c r="BI29" s="254"/>
      <c r="BJ29" s="254"/>
      <c r="BK29" s="254"/>
      <c r="BL29" s="254"/>
      <c r="BM29" s="254"/>
      <c r="BN29" s="254"/>
      <c r="BO29" s="255"/>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row>
    <row r="30" spans="1:100" ht="14.25" customHeight="1">
      <c r="A30" s="256"/>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8"/>
      <c r="BD30" s="262"/>
      <c r="BE30" s="262"/>
      <c r="BF30" s="262"/>
      <c r="BG30" s="262"/>
      <c r="BH30" s="262"/>
      <c r="BI30" s="262"/>
      <c r="BJ30" s="262"/>
      <c r="BK30" s="262"/>
      <c r="BL30" s="262"/>
      <c r="BM30" s="262"/>
      <c r="BN30" s="262"/>
      <c r="BO30" s="26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row>
    <row r="31" spans="1:100" ht="14.25">
      <c r="A31" s="256"/>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8"/>
      <c r="BD31" s="262"/>
      <c r="BE31" s="262"/>
      <c r="BF31" s="262"/>
      <c r="BG31" s="262"/>
      <c r="BH31" s="262"/>
      <c r="BI31" s="262"/>
      <c r="BJ31" s="262"/>
      <c r="BK31" s="262"/>
      <c r="BL31" s="262"/>
      <c r="BM31" s="262"/>
      <c r="BN31" s="262"/>
      <c r="BO31" s="26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row>
    <row r="32" spans="1:100" ht="13.5" customHeight="1">
      <c r="A32" s="259"/>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1"/>
      <c r="BD32" s="264"/>
      <c r="BE32" s="264"/>
      <c r="BF32" s="264"/>
      <c r="BG32" s="264"/>
      <c r="BH32" s="264"/>
      <c r="BI32" s="264"/>
      <c r="BJ32" s="264"/>
      <c r="BK32" s="264"/>
      <c r="BL32" s="264"/>
      <c r="BM32" s="264"/>
      <c r="BN32" s="264"/>
      <c r="BO32" s="265"/>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1"/>
    </row>
    <row r="33" spans="1:100" ht="13.5" customHeight="1">
      <c r="A33" s="213" t="s">
        <v>9</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100"/>
      <c r="BE33" s="100"/>
      <c r="BF33" s="100"/>
      <c r="BG33" s="100"/>
      <c r="BH33" s="100"/>
      <c r="BI33" s="100"/>
      <c r="BJ33" s="100"/>
      <c r="BK33" s="100"/>
      <c r="BL33" s="100"/>
      <c r="BM33" s="100"/>
      <c r="BN33" s="100"/>
      <c r="BO33" s="101"/>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row>
    <row r="34" spans="1:100" ht="13.5" customHeight="1">
      <c r="A34" s="248"/>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50"/>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row>
    <row r="35" spans="1:100" s="1" customFormat="1" ht="13.5" customHeight="1">
      <c r="A35" s="251"/>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row>
    <row r="36" spans="1:100" ht="12" customHeight="1">
      <c r="A36" s="266" t="s">
        <v>831</v>
      </c>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80"/>
      <c r="BE36" s="80"/>
      <c r="BF36" s="80"/>
      <c r="BG36" s="80"/>
      <c r="BH36" s="80"/>
      <c r="BI36" s="80"/>
      <c r="BJ36" s="80"/>
      <c r="BK36" s="80"/>
      <c r="BL36" s="80"/>
      <c r="BM36" s="77"/>
      <c r="BN36" s="77"/>
      <c r="BO36" s="78"/>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row>
    <row r="37" spans="1:100" ht="13.5" customHeight="1">
      <c r="A37" s="268" t="s">
        <v>16</v>
      </c>
      <c r="B37" s="269"/>
      <c r="C37" s="269"/>
      <c r="D37" s="269"/>
      <c r="E37" s="269"/>
      <c r="F37" s="269"/>
      <c r="G37" s="269"/>
      <c r="H37" s="269"/>
      <c r="I37" s="269"/>
      <c r="J37" s="269"/>
      <c r="K37" s="269"/>
      <c r="L37" s="269"/>
      <c r="M37" s="269"/>
      <c r="N37" s="79"/>
      <c r="O37" s="79"/>
      <c r="P37" s="79"/>
      <c r="Q37" s="79"/>
      <c r="R37" s="79"/>
      <c r="S37" s="79"/>
      <c r="T37" s="79"/>
      <c r="U37" s="79"/>
      <c r="V37" s="79"/>
      <c r="W37" s="79"/>
      <c r="X37" s="79"/>
      <c r="Y37" s="79"/>
      <c r="Z37" s="79"/>
      <c r="AA37" s="79"/>
      <c r="AB37" s="79"/>
      <c r="AC37" s="79"/>
      <c r="AD37" s="79"/>
      <c r="AE37" s="79"/>
      <c r="AF37" s="109"/>
      <c r="AG37" s="270" t="s">
        <v>742</v>
      </c>
      <c r="AH37" s="270"/>
      <c r="AI37" s="270"/>
      <c r="AJ37" s="270"/>
      <c r="AK37" s="270"/>
      <c r="AL37" s="270"/>
      <c r="AM37" s="270"/>
      <c r="AN37" s="270"/>
      <c r="AO37" s="270"/>
      <c r="AP37" s="270"/>
      <c r="AQ37" s="270"/>
      <c r="AR37" s="270"/>
      <c r="AS37" s="270"/>
      <c r="AT37" s="79"/>
      <c r="AU37" s="79"/>
      <c r="AV37" s="79"/>
      <c r="AW37" s="79"/>
      <c r="AX37" s="79"/>
      <c r="AY37" s="79"/>
      <c r="AZ37" s="79"/>
      <c r="BA37" s="79"/>
      <c r="BB37" s="79"/>
      <c r="BC37" s="79"/>
      <c r="BD37" s="79"/>
      <c r="BE37" s="79"/>
      <c r="BF37" s="79"/>
      <c r="BG37" s="79"/>
      <c r="BH37" s="79"/>
      <c r="BI37" s="79"/>
      <c r="BJ37" s="79"/>
      <c r="BK37" s="79"/>
      <c r="BL37" s="79"/>
      <c r="BM37" s="107"/>
      <c r="BN37" s="107"/>
      <c r="BO37" s="108"/>
      <c r="BP37" s="3"/>
      <c r="BQ37" s="3"/>
      <c r="BR37" s="3"/>
      <c r="BS37" s="3"/>
      <c r="BT37" s="3"/>
      <c r="BU37" s="3"/>
      <c r="BV37" s="46"/>
      <c r="BW37" s="3"/>
      <c r="BX37" s="3"/>
      <c r="BY37" s="3"/>
      <c r="BZ37" s="3"/>
      <c r="CA37" s="3"/>
      <c r="CB37" s="3"/>
      <c r="CC37" s="3"/>
      <c r="CD37" s="3"/>
      <c r="CE37" s="3"/>
      <c r="CF37" s="3"/>
      <c r="CG37" s="3"/>
      <c r="CH37" s="3"/>
      <c r="CI37" s="3"/>
      <c r="CJ37" s="3"/>
      <c r="CK37" s="3"/>
      <c r="CL37" s="3"/>
      <c r="CM37" s="3"/>
      <c r="CN37" s="3"/>
      <c r="CO37" s="3"/>
      <c r="CP37" s="3"/>
      <c r="CQ37" s="3"/>
      <c r="CR37" s="98"/>
      <c r="CS37" s="98"/>
      <c r="CT37" s="98"/>
      <c r="CU37" s="98"/>
      <c r="CV37" s="81"/>
    </row>
    <row r="38" spans="1:100" ht="13.5" customHeight="1">
      <c r="A38" s="271"/>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3"/>
      <c r="AG38" s="274"/>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6"/>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row>
    <row r="39" spans="1:100" ht="21.75" customHeight="1">
      <c r="A39" s="241" t="s">
        <v>11</v>
      </c>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3"/>
      <c r="AF39" s="243"/>
      <c r="AG39" s="244"/>
      <c r="AH39" s="245" t="s">
        <v>12</v>
      </c>
      <c r="AI39" s="245"/>
      <c r="AJ39" s="245"/>
      <c r="AK39" s="245"/>
      <c r="AL39" s="245"/>
      <c r="AM39" s="245"/>
      <c r="AN39" s="245"/>
      <c r="AO39" s="245"/>
      <c r="AP39" s="245"/>
      <c r="AQ39" s="245"/>
      <c r="AR39" s="245"/>
      <c r="AS39" s="246">
        <f>入力シート!P71</f>
        <v>0</v>
      </c>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32"/>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row>
    <row r="40" spans="1:100" s="81" customFormat="1" ht="11.25" customHeight="1">
      <c r="A40" s="211" t="s">
        <v>10</v>
      </c>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105"/>
      <c r="BE40" s="105"/>
      <c r="BF40" s="105"/>
      <c r="BG40" s="105"/>
      <c r="BH40" s="105"/>
      <c r="BI40" s="105"/>
      <c r="BJ40" s="105"/>
      <c r="BK40" s="105"/>
      <c r="BL40" s="105"/>
      <c r="BM40" s="105"/>
      <c r="BN40" s="105"/>
      <c r="BO40" s="106"/>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row>
    <row r="41" spans="1:100" ht="13.5" customHeight="1">
      <c r="A41" s="213" t="s">
        <v>13</v>
      </c>
      <c r="B41" s="214"/>
      <c r="C41" s="214"/>
      <c r="D41" s="214"/>
      <c r="E41" s="214"/>
      <c r="F41" s="214"/>
      <c r="G41" s="214"/>
      <c r="H41" s="214"/>
      <c r="I41" s="214"/>
      <c r="J41" s="214"/>
      <c r="K41" s="214"/>
      <c r="L41" s="214"/>
      <c r="M41" s="214"/>
      <c r="N41" s="214"/>
      <c r="O41" s="214"/>
      <c r="P41" s="214"/>
      <c r="Q41" s="214"/>
      <c r="R41" s="214"/>
      <c r="S41" s="214"/>
      <c r="T41" s="214"/>
      <c r="U41" s="215"/>
      <c r="V41" s="214" t="s">
        <v>14</v>
      </c>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5"/>
      <c r="AT41" s="216" t="s">
        <v>15</v>
      </c>
      <c r="AU41" s="214"/>
      <c r="AV41" s="214"/>
      <c r="AW41" s="214"/>
      <c r="AX41" s="214"/>
      <c r="AY41" s="214"/>
      <c r="AZ41" s="214"/>
      <c r="BA41" s="214"/>
      <c r="BB41" s="214"/>
      <c r="BC41" s="214"/>
      <c r="BD41" s="214"/>
      <c r="BE41" s="214"/>
      <c r="BF41" s="214"/>
      <c r="BG41" s="214"/>
      <c r="BH41" s="214"/>
      <c r="BI41" s="214"/>
      <c r="BJ41" s="214"/>
      <c r="BK41" s="214"/>
      <c r="BL41" s="214"/>
      <c r="BM41" s="214"/>
      <c r="BN41" s="214"/>
      <c r="BO41" s="217"/>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row>
    <row r="42" spans="1:100" ht="13.5" customHeight="1">
      <c r="A42" s="218"/>
      <c r="B42" s="219"/>
      <c r="C42" s="219"/>
      <c r="D42" s="219"/>
      <c r="E42" s="219"/>
      <c r="F42" s="219"/>
      <c r="G42" s="219"/>
      <c r="H42" s="219"/>
      <c r="I42" s="219"/>
      <c r="J42" s="219"/>
      <c r="K42" s="219"/>
      <c r="L42" s="219"/>
      <c r="M42" s="219"/>
      <c r="N42" s="219"/>
      <c r="O42" s="219"/>
      <c r="P42" s="219"/>
      <c r="Q42" s="219"/>
      <c r="R42" s="219"/>
      <c r="S42" s="219"/>
      <c r="T42" s="219"/>
      <c r="U42" s="220"/>
      <c r="V42" s="221"/>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20"/>
      <c r="AT42" s="221"/>
      <c r="AU42" s="219"/>
      <c r="AV42" s="219"/>
      <c r="AW42" s="219"/>
      <c r="AX42" s="219"/>
      <c r="AY42" s="219"/>
      <c r="AZ42" s="219"/>
      <c r="BA42" s="219"/>
      <c r="BB42" s="219"/>
      <c r="BC42" s="219"/>
      <c r="BD42" s="219"/>
      <c r="BE42" s="219"/>
      <c r="BF42" s="219"/>
      <c r="BG42" s="219"/>
      <c r="BH42" s="219"/>
      <c r="BI42" s="219"/>
      <c r="BJ42" s="219"/>
      <c r="BK42" s="219"/>
      <c r="BL42" s="219"/>
      <c r="BM42" s="219"/>
      <c r="BN42" s="219"/>
      <c r="BO42" s="222"/>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row>
    <row r="43" spans="1:100" ht="13.5" customHeight="1">
      <c r="A43" s="223" t="s">
        <v>766</v>
      </c>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5"/>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row>
    <row r="44" spans="1:100" ht="24" customHeight="1" thickBot="1">
      <c r="A44" s="226"/>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8"/>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row>
    <row r="45" spans="1:100" ht="5.25" customHeight="1" thickBo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row>
    <row r="46" spans="1:100" ht="10.5" customHeight="1">
      <c r="A46" s="229" t="s">
        <v>832</v>
      </c>
      <c r="B46" s="230"/>
      <c r="C46" s="230"/>
      <c r="D46" s="230"/>
      <c r="E46" s="233" t="s">
        <v>904</v>
      </c>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4"/>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row>
    <row r="47" spans="1:100" ht="14.25" customHeight="1">
      <c r="A47" s="231"/>
      <c r="B47" s="232"/>
      <c r="C47" s="232"/>
      <c r="D47" s="232"/>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6"/>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row>
    <row r="48" spans="1:100" ht="14.25">
      <c r="A48" s="237" t="s">
        <v>29</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9"/>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row>
    <row r="49" spans="1:99" ht="13.5" customHeight="1">
      <c r="A49" s="240"/>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6"/>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row>
    <row r="50" spans="1:99" ht="13.5" customHeight="1">
      <c r="A50" s="205" t="s">
        <v>909</v>
      </c>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7"/>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row>
    <row r="51" spans="1:99" ht="13.5" customHeight="1">
      <c r="A51" s="208"/>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10"/>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row>
    <row r="52" spans="1:99" ht="13.5" customHeight="1">
      <c r="A52" s="27"/>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31"/>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row>
    <row r="53" spans="1:99" ht="14.25">
      <c r="A53" s="2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32"/>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row>
    <row r="54" spans="1:99" ht="14.25" customHeight="1">
      <c r="A54" s="2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32"/>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row>
    <row r="55" spans="1:99" ht="14.25" customHeight="1">
      <c r="A55" s="2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32"/>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row>
    <row r="56" spans="1:99" ht="13.5" customHeight="1">
      <c r="A56" s="2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32"/>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row>
    <row r="57" spans="1:99" ht="13.5" customHeight="1">
      <c r="A57" s="2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32"/>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row>
    <row r="58" spans="1:99" ht="13.5" customHeight="1">
      <c r="A58" s="29"/>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3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row>
    <row r="59" spans="1:99" ht="13.5" customHeight="1">
      <c r="A59" s="29"/>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23"/>
      <c r="BO59" s="3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row>
    <row r="60" spans="1:99" ht="15" thickBot="1">
      <c r="A60" s="30"/>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45"/>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row>
    <row r="61" spans="1:9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row>
    <row r="62" spans="1:9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row>
    <row r="63" spans="1:9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row>
    <row r="64" spans="1:9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row>
    <row r="65" spans="1:9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row>
    <row r="66" spans="1:9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row>
    <row r="67" spans="1:9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row>
    <row r="68" spans="1:9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row>
    <row r="69" spans="1:9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row>
    <row r="70" spans="1:9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row>
    <row r="71" spans="1:9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row>
    <row r="72" spans="1:9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row>
    <row r="73" spans="1:9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row>
    <row r="74" spans="1:9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row>
    <row r="75" spans="1:9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row>
    <row r="76" spans="1:9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row>
    <row r="77" spans="1:9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row>
    <row r="78" spans="1:9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row>
    <row r="79" spans="1:9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row>
    <row r="80" spans="1:9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row>
    <row r="81" spans="1:9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row>
    <row r="82" spans="1:9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row>
    <row r="83" spans="1:9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row>
    <row r="84" spans="1:9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row>
    <row r="85" spans="1:9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row>
    <row r="86" spans="1:9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row>
    <row r="87" spans="1:9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row>
    <row r="88" spans="1:9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row>
    <row r="89" spans="1:9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row>
    <row r="90" spans="1:9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CR90" s="1"/>
      <c r="CS90" s="1"/>
      <c r="CT90" s="1"/>
      <c r="CU90" s="1"/>
    </row>
    <row r="91" spans="1:9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CR91" s="1"/>
      <c r="CS91" s="1"/>
      <c r="CT91" s="1"/>
      <c r="CU91" s="1"/>
    </row>
    <row r="92" spans="1:9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CR92" s="1"/>
      <c r="CS92" s="1"/>
      <c r="CT92" s="1"/>
      <c r="CU92" s="1"/>
    </row>
    <row r="93" spans="1:9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CR93" s="1"/>
      <c r="CS93" s="1"/>
      <c r="CT93" s="1"/>
      <c r="CU93" s="1"/>
    </row>
    <row r="94" spans="1:9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CR94" s="1"/>
      <c r="CS94" s="1"/>
      <c r="CT94" s="1"/>
      <c r="CU94" s="1"/>
    </row>
    <row r="95" spans="1:9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CR95" s="1"/>
      <c r="CS95" s="1"/>
      <c r="CT95" s="1"/>
      <c r="CU95" s="1"/>
    </row>
    <row r="96" spans="1:9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CR96" s="1"/>
      <c r="CS96" s="1"/>
      <c r="CT96" s="1"/>
      <c r="CU96" s="1"/>
    </row>
    <row r="97" spans="1:9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CR97" s="1"/>
      <c r="CS97" s="1"/>
      <c r="CT97" s="1"/>
      <c r="CU97" s="1"/>
    </row>
    <row r="98" spans="1:9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CR98" s="1"/>
      <c r="CS98" s="1"/>
      <c r="CT98" s="1"/>
      <c r="CU98" s="1"/>
    </row>
    <row r="99" spans="1: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CR99" s="1"/>
      <c r="CS99" s="1"/>
      <c r="CT99" s="1"/>
      <c r="CU99" s="1"/>
    </row>
    <row r="100" spans="1:9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CR100" s="1"/>
      <c r="CS100" s="1"/>
      <c r="CT100" s="1"/>
      <c r="CU100" s="1"/>
    </row>
    <row r="101" spans="1:9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CR101" s="1"/>
      <c r="CS101" s="1"/>
      <c r="CT101" s="1"/>
      <c r="CU101" s="1"/>
    </row>
    <row r="102" spans="1:9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CR102" s="1"/>
      <c r="CS102" s="1"/>
      <c r="CT102" s="1"/>
      <c r="CU102" s="1"/>
    </row>
    <row r="103" spans="1:9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CR103" s="1"/>
      <c r="CS103" s="1"/>
      <c r="CT103" s="1"/>
      <c r="CU103" s="1"/>
    </row>
    <row r="104" spans="1:9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CR104" s="1"/>
      <c r="CS104" s="1"/>
      <c r="CT104" s="1"/>
      <c r="CU104" s="1"/>
    </row>
    <row r="105" spans="1:9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CR105" s="1"/>
      <c r="CS105" s="1"/>
      <c r="CT105" s="1"/>
      <c r="CU105" s="1"/>
    </row>
    <row r="106" spans="1:9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row>
    <row r="107" spans="1:9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row>
    <row r="108" spans="1:9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row>
    <row r="109" spans="1:9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row>
    <row r="110" spans="1:9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row>
    <row r="111" spans="1:9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row>
    <row r="112" spans="1:9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row>
  </sheetData>
  <mergeCells count="67">
    <mergeCell ref="A1:W1"/>
    <mergeCell ref="X1:BV1"/>
    <mergeCell ref="A3:BC3"/>
    <mergeCell ref="BP3:CV3"/>
    <mergeCell ref="A4:BC4"/>
    <mergeCell ref="BP4:CV4"/>
    <mergeCell ref="A5:BO6"/>
    <mergeCell ref="BP5:CV5"/>
    <mergeCell ref="BP6:CB6"/>
    <mergeCell ref="CC6:CV6"/>
    <mergeCell ref="A7:AT7"/>
    <mergeCell ref="BP7:CB7"/>
    <mergeCell ref="CC7:CV7"/>
    <mergeCell ref="A8:BO10"/>
    <mergeCell ref="A11:BC11"/>
    <mergeCell ref="BP11:CV11"/>
    <mergeCell ref="A12:BC12"/>
    <mergeCell ref="CQ12:CV12"/>
    <mergeCell ref="A13:BO13"/>
    <mergeCell ref="BD14:BO14"/>
    <mergeCell ref="BP14:CV14"/>
    <mergeCell ref="A15:BC17"/>
    <mergeCell ref="BD15:BO17"/>
    <mergeCell ref="BP15:CV15"/>
    <mergeCell ref="BP17:CV17"/>
    <mergeCell ref="A26:BC26"/>
    <mergeCell ref="A18:BC18"/>
    <mergeCell ref="BP18:BW18"/>
    <mergeCell ref="BZ18:CT18"/>
    <mergeCell ref="A19:BO19"/>
    <mergeCell ref="A20:BO20"/>
    <mergeCell ref="A21:BO21"/>
    <mergeCell ref="BP21:BT21"/>
    <mergeCell ref="BX21:CI21"/>
    <mergeCell ref="A22:BC22"/>
    <mergeCell ref="A23:BO24"/>
    <mergeCell ref="A25:BC25"/>
    <mergeCell ref="BP25:BT25"/>
    <mergeCell ref="BY25:CI25"/>
    <mergeCell ref="A39:AD39"/>
    <mergeCell ref="AE39:AG39"/>
    <mergeCell ref="AH39:AR39"/>
    <mergeCell ref="AS39:BN39"/>
    <mergeCell ref="A27:BO28"/>
    <mergeCell ref="BD29:BO29"/>
    <mergeCell ref="A30:BC32"/>
    <mergeCell ref="BD30:BO32"/>
    <mergeCell ref="A33:BC33"/>
    <mergeCell ref="A34:BO35"/>
    <mergeCell ref="A36:BC36"/>
    <mergeCell ref="A37:M37"/>
    <mergeCell ref="AG37:AS37"/>
    <mergeCell ref="A38:AF38"/>
    <mergeCell ref="AG38:BO38"/>
    <mergeCell ref="A50:BO51"/>
    <mergeCell ref="A40:BC40"/>
    <mergeCell ref="A41:U41"/>
    <mergeCell ref="V41:AS41"/>
    <mergeCell ref="AT41:BO41"/>
    <mergeCell ref="A42:U42"/>
    <mergeCell ref="V42:AS42"/>
    <mergeCell ref="AT42:BO42"/>
    <mergeCell ref="A43:BO43"/>
    <mergeCell ref="A44:BO44"/>
    <mergeCell ref="A46:D47"/>
    <mergeCell ref="E46:BO47"/>
    <mergeCell ref="A48:BO49"/>
  </mergeCells>
  <phoneticPr fontId="1"/>
  <pageMargins left="0.23622047244094491" right="0.23622047244094491" top="0.35433070866141736" bottom="0.19685039370078741" header="0.31496062992125984"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26</xdr:col>
                    <xdr:colOff>0</xdr:colOff>
                    <xdr:row>38</xdr:row>
                    <xdr:rowOff>9525</xdr:rowOff>
                  </from>
                  <to>
                    <xdr:col>35</xdr:col>
                    <xdr:colOff>19050</xdr:colOff>
                    <xdr:row>38</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74A28C4-79A8-48E2-8219-A581B658D388}">
            <xm:f>OR(入力シート!$P$7="日本円",入力シート!$P$7="韓国ウォン")</xm:f>
            <x14:dxf>
              <numFmt numFmtId="178" formatCode="#,##0_ "/>
            </x14:dxf>
          </x14:cfRule>
          <xm:sqref>BW9:CV10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4:L241"/>
  <sheetViews>
    <sheetView topLeftCell="B13" workbookViewId="0">
      <selection activeCell="E28" sqref="E28"/>
    </sheetView>
  </sheetViews>
  <sheetFormatPr defaultRowHeight="13.5"/>
  <cols>
    <col min="3" max="3" width="20" customWidth="1"/>
    <col min="5" max="5" width="17.375" customWidth="1"/>
  </cols>
  <sheetData>
    <row r="4" spans="3:7">
      <c r="C4" s="61" t="s">
        <v>50</v>
      </c>
      <c r="D4" t="s">
        <v>58</v>
      </c>
    </row>
    <row r="5" spans="3:7">
      <c r="C5" s="61" t="s">
        <v>46</v>
      </c>
      <c r="D5" t="s">
        <v>80</v>
      </c>
      <c r="G5" t="s">
        <v>745</v>
      </c>
    </row>
    <row r="6" spans="3:7">
      <c r="C6" s="61" t="s">
        <v>47</v>
      </c>
      <c r="D6" t="s">
        <v>79</v>
      </c>
      <c r="G6" t="s">
        <v>746</v>
      </c>
    </row>
    <row r="7" spans="3:7">
      <c r="C7" s="61" t="s">
        <v>48</v>
      </c>
      <c r="D7" t="s">
        <v>78</v>
      </c>
      <c r="G7" t="s">
        <v>747</v>
      </c>
    </row>
    <row r="8" spans="3:7">
      <c r="C8" s="61" t="s">
        <v>49</v>
      </c>
      <c r="D8" t="s">
        <v>77</v>
      </c>
      <c r="G8" t="s">
        <v>748</v>
      </c>
    </row>
    <row r="9" spans="3:7">
      <c r="C9" s="61" t="s">
        <v>841</v>
      </c>
      <c r="D9" t="s">
        <v>842</v>
      </c>
    </row>
    <row r="10" spans="3:7">
      <c r="C10" s="61" t="s">
        <v>840</v>
      </c>
      <c r="D10" t="s">
        <v>59</v>
      </c>
    </row>
    <row r="11" spans="3:7">
      <c r="C11" s="61" t="s">
        <v>843</v>
      </c>
      <c r="D11" t="s">
        <v>844</v>
      </c>
    </row>
    <row r="12" spans="3:7">
      <c r="C12" s="61" t="s">
        <v>51</v>
      </c>
      <c r="D12" t="s">
        <v>60</v>
      </c>
    </row>
    <row r="13" spans="3:7">
      <c r="C13" s="61" t="s">
        <v>52</v>
      </c>
      <c r="D13" t="s">
        <v>61</v>
      </c>
    </row>
    <row r="14" spans="3:7">
      <c r="C14" s="61" t="s">
        <v>53</v>
      </c>
      <c r="D14" t="s">
        <v>62</v>
      </c>
    </row>
    <row r="15" spans="3:7">
      <c r="C15" s="61" t="s">
        <v>54</v>
      </c>
      <c r="D15" t="s">
        <v>63</v>
      </c>
    </row>
    <row r="16" spans="3:7">
      <c r="C16" s="61" t="s">
        <v>55</v>
      </c>
      <c r="D16" t="s">
        <v>64</v>
      </c>
    </row>
    <row r="17" spans="2:12">
      <c r="C17" s="61" t="s">
        <v>56</v>
      </c>
      <c r="D17" t="s">
        <v>65</v>
      </c>
      <c r="E17" t="s">
        <v>897</v>
      </c>
    </row>
    <row r="18" spans="2:12">
      <c r="C18" s="61" t="s">
        <v>57</v>
      </c>
      <c r="D18" t="s">
        <v>66</v>
      </c>
      <c r="E18" t="s">
        <v>898</v>
      </c>
    </row>
    <row r="19" spans="2:12">
      <c r="C19" s="61"/>
    </row>
    <row r="20" spans="2:12">
      <c r="B20" t="s">
        <v>728</v>
      </c>
      <c r="C20" s="61" t="e">
        <f>VLOOKUP(入力シート!P7,$C4:$D18,2,FALSE)</f>
        <v>#N/A</v>
      </c>
    </row>
    <row r="21" spans="2:12">
      <c r="B21" t="s">
        <v>730</v>
      </c>
      <c r="C21" s="61" t="e">
        <f>VLOOKUP(入力シート!P11,$C5:$D19,2,FALSE)</f>
        <v>#N/A</v>
      </c>
    </row>
    <row r="22" spans="2:12">
      <c r="B22" t="s">
        <v>729</v>
      </c>
      <c r="C22" s="61" t="e">
        <f>VLOOKUP(入力シート!P84,$C4:$D19,2,FALSE)</f>
        <v>#N/A</v>
      </c>
      <c r="E22" t="s">
        <v>719</v>
      </c>
    </row>
    <row r="23" spans="2:12">
      <c r="B23" t="s">
        <v>713</v>
      </c>
      <c r="C23" s="61" t="e">
        <f>VLOOKUP(入力シート!P35,$C$32:$D$241,2,FALSE)</f>
        <v>#N/A</v>
      </c>
      <c r="E23" t="s">
        <v>720</v>
      </c>
    </row>
    <row r="24" spans="2:12">
      <c r="B24" t="s">
        <v>714</v>
      </c>
      <c r="C24" s="61" t="e">
        <f>VLOOKUP(入力シート!P52,$C$32:$D$241,2,FALSE)</f>
        <v>#N/A</v>
      </c>
      <c r="E24" t="s">
        <v>912</v>
      </c>
    </row>
    <row r="25" spans="2:12">
      <c r="C25" s="61"/>
      <c r="E25" t="s">
        <v>75</v>
      </c>
      <c r="G25" t="s">
        <v>81</v>
      </c>
    </row>
    <row r="26" spans="2:12">
      <c r="E26" t="s">
        <v>76</v>
      </c>
      <c r="G26" t="s">
        <v>82</v>
      </c>
    </row>
    <row r="27" spans="2:12">
      <c r="G27" t="s">
        <v>83</v>
      </c>
      <c r="J27" t="s">
        <v>370</v>
      </c>
      <c r="K27" t="s">
        <v>371</v>
      </c>
      <c r="L27" t="s">
        <v>372</v>
      </c>
    </row>
    <row r="28" spans="2:12">
      <c r="E28" t="s">
        <v>715</v>
      </c>
      <c r="G28" t="s">
        <v>84</v>
      </c>
      <c r="J28" t="s">
        <v>194</v>
      </c>
      <c r="K28" t="s">
        <v>710</v>
      </c>
      <c r="L28" t="s">
        <v>195</v>
      </c>
    </row>
    <row r="29" spans="2:12">
      <c r="E29" t="s">
        <v>716</v>
      </c>
      <c r="J29" t="s">
        <v>654</v>
      </c>
      <c r="K29" t="s">
        <v>711</v>
      </c>
      <c r="L29" t="s">
        <v>712</v>
      </c>
    </row>
    <row r="30" spans="2:12">
      <c r="E30" t="s">
        <v>717</v>
      </c>
      <c r="J30" t="s">
        <v>325</v>
      </c>
      <c r="K30" t="s">
        <v>326</v>
      </c>
      <c r="L30" t="s">
        <v>327</v>
      </c>
    </row>
    <row r="31" spans="2:12">
      <c r="J31" t="s">
        <v>391</v>
      </c>
      <c r="K31" t="s">
        <v>392</v>
      </c>
      <c r="L31" t="s">
        <v>393</v>
      </c>
    </row>
    <row r="32" spans="2:12">
      <c r="B32" t="s">
        <v>370</v>
      </c>
      <c r="C32" t="s">
        <v>371</v>
      </c>
      <c r="D32" t="s">
        <v>372</v>
      </c>
      <c r="J32" t="s">
        <v>355</v>
      </c>
      <c r="K32" t="s">
        <v>356</v>
      </c>
      <c r="L32" t="s">
        <v>357</v>
      </c>
    </row>
    <row r="33" spans="2:12">
      <c r="B33" t="s">
        <v>194</v>
      </c>
      <c r="C33" t="s">
        <v>710</v>
      </c>
      <c r="D33" t="s">
        <v>195</v>
      </c>
      <c r="J33" t="s">
        <v>346</v>
      </c>
      <c r="K33" t="s">
        <v>347</v>
      </c>
      <c r="L33" t="s">
        <v>348</v>
      </c>
    </row>
    <row r="34" spans="2:12">
      <c r="B34" t="s">
        <v>654</v>
      </c>
      <c r="C34" t="s">
        <v>711</v>
      </c>
      <c r="D34" t="s">
        <v>712</v>
      </c>
      <c r="J34" t="s">
        <v>125</v>
      </c>
      <c r="K34" t="s">
        <v>126</v>
      </c>
      <c r="L34" t="s">
        <v>127</v>
      </c>
    </row>
    <row r="35" spans="2:12">
      <c r="B35" t="s">
        <v>325</v>
      </c>
      <c r="C35" t="s">
        <v>326</v>
      </c>
      <c r="D35" t="s">
        <v>327</v>
      </c>
      <c r="J35" t="s">
        <v>86</v>
      </c>
      <c r="K35" t="s">
        <v>87</v>
      </c>
      <c r="L35" t="s">
        <v>88</v>
      </c>
    </row>
    <row r="36" spans="2:12">
      <c r="B36" t="s">
        <v>391</v>
      </c>
      <c r="C36" t="s">
        <v>392</v>
      </c>
      <c r="D36" t="s">
        <v>899</v>
      </c>
      <c r="J36" t="s">
        <v>667</v>
      </c>
      <c r="K36" t="s">
        <v>668</v>
      </c>
      <c r="L36" t="s">
        <v>669</v>
      </c>
    </row>
    <row r="37" spans="2:12">
      <c r="B37" t="s">
        <v>355</v>
      </c>
      <c r="C37" t="s">
        <v>356</v>
      </c>
      <c r="D37" t="s">
        <v>357</v>
      </c>
      <c r="J37" t="s">
        <v>681</v>
      </c>
      <c r="K37" t="s">
        <v>682</v>
      </c>
      <c r="L37" t="s">
        <v>683</v>
      </c>
    </row>
    <row r="38" spans="2:12">
      <c r="B38" t="s">
        <v>346</v>
      </c>
      <c r="C38" t="s">
        <v>347</v>
      </c>
      <c r="D38" t="s">
        <v>348</v>
      </c>
      <c r="J38" t="s">
        <v>113</v>
      </c>
      <c r="K38" t="s">
        <v>114</v>
      </c>
      <c r="L38" t="s">
        <v>115</v>
      </c>
    </row>
    <row r="39" spans="2:12">
      <c r="B39" t="s">
        <v>125</v>
      </c>
      <c r="C39" t="s">
        <v>126</v>
      </c>
      <c r="D39" t="s">
        <v>127</v>
      </c>
      <c r="J39" t="s">
        <v>104</v>
      </c>
      <c r="K39" t="s">
        <v>105</v>
      </c>
      <c r="L39" t="s">
        <v>106</v>
      </c>
    </row>
    <row r="40" spans="2:12">
      <c r="B40" t="s">
        <v>86</v>
      </c>
      <c r="C40" t="s">
        <v>87</v>
      </c>
      <c r="D40" t="s">
        <v>88</v>
      </c>
      <c r="J40" t="s">
        <v>241</v>
      </c>
      <c r="K40" t="s">
        <v>242</v>
      </c>
      <c r="L40" t="s">
        <v>243</v>
      </c>
    </row>
    <row r="41" spans="2:12">
      <c r="B41" t="s">
        <v>667</v>
      </c>
      <c r="C41" t="s">
        <v>668</v>
      </c>
      <c r="D41" t="s">
        <v>669</v>
      </c>
      <c r="J41" t="s">
        <v>107</v>
      </c>
      <c r="K41" t="s">
        <v>108</v>
      </c>
      <c r="L41" t="s">
        <v>109</v>
      </c>
    </row>
    <row r="42" spans="2:12">
      <c r="B42" t="s">
        <v>681</v>
      </c>
      <c r="C42" t="s">
        <v>682</v>
      </c>
      <c r="D42" t="s">
        <v>683</v>
      </c>
      <c r="J42" t="s">
        <v>706</v>
      </c>
      <c r="K42" t="s">
        <v>85</v>
      </c>
      <c r="L42" t="s">
        <v>705</v>
      </c>
    </row>
    <row r="43" spans="2:12">
      <c r="B43" t="s">
        <v>113</v>
      </c>
      <c r="C43" t="s">
        <v>114</v>
      </c>
      <c r="D43" t="s">
        <v>115</v>
      </c>
      <c r="J43" t="s">
        <v>95</v>
      </c>
      <c r="K43" t="s">
        <v>96</v>
      </c>
      <c r="L43" t="s">
        <v>97</v>
      </c>
    </row>
    <row r="44" spans="2:12">
      <c r="B44" t="s">
        <v>104</v>
      </c>
      <c r="C44" t="s">
        <v>105</v>
      </c>
      <c r="D44" t="s">
        <v>106</v>
      </c>
      <c r="J44" t="s">
        <v>110</v>
      </c>
      <c r="K44" t="s">
        <v>111</v>
      </c>
      <c r="L44" t="s">
        <v>112</v>
      </c>
    </row>
    <row r="45" spans="2:12">
      <c r="B45" t="s">
        <v>241</v>
      </c>
      <c r="C45" t="s">
        <v>242</v>
      </c>
      <c r="D45" t="s">
        <v>243</v>
      </c>
      <c r="J45" t="s">
        <v>92</v>
      </c>
      <c r="K45" t="s">
        <v>93</v>
      </c>
      <c r="L45" t="s">
        <v>94</v>
      </c>
    </row>
    <row r="46" spans="2:12">
      <c r="B46" t="s">
        <v>107</v>
      </c>
      <c r="C46" t="s">
        <v>108</v>
      </c>
      <c r="D46" t="s">
        <v>109</v>
      </c>
      <c r="J46" t="s">
        <v>89</v>
      </c>
      <c r="K46" t="s">
        <v>90</v>
      </c>
      <c r="L46" t="s">
        <v>91</v>
      </c>
    </row>
    <row r="47" spans="2:12">
      <c r="B47" t="s">
        <v>706</v>
      </c>
      <c r="C47" t="s">
        <v>85</v>
      </c>
      <c r="D47" t="s">
        <v>705</v>
      </c>
      <c r="J47" t="s">
        <v>116</v>
      </c>
      <c r="K47" t="s">
        <v>117</v>
      </c>
      <c r="L47" t="s">
        <v>118</v>
      </c>
    </row>
    <row r="48" spans="2:12">
      <c r="B48" t="s">
        <v>95</v>
      </c>
      <c r="C48" t="s">
        <v>96</v>
      </c>
      <c r="D48" t="s">
        <v>97</v>
      </c>
      <c r="J48" t="s">
        <v>98</v>
      </c>
      <c r="K48" t="s">
        <v>99</v>
      </c>
      <c r="L48" t="s">
        <v>100</v>
      </c>
    </row>
    <row r="49" spans="2:12">
      <c r="B49" t="s">
        <v>110</v>
      </c>
      <c r="C49" t="s">
        <v>111</v>
      </c>
      <c r="D49" t="s">
        <v>112</v>
      </c>
      <c r="J49" t="s">
        <v>693</v>
      </c>
      <c r="K49" t="s">
        <v>694</v>
      </c>
      <c r="L49" t="s">
        <v>695</v>
      </c>
    </row>
    <row r="50" spans="2:12">
      <c r="B50" t="s">
        <v>92</v>
      </c>
      <c r="C50" t="s">
        <v>93</v>
      </c>
      <c r="D50" t="s">
        <v>94</v>
      </c>
      <c r="J50" t="s">
        <v>280</v>
      </c>
      <c r="K50" t="s">
        <v>281</v>
      </c>
      <c r="L50" t="s">
        <v>282</v>
      </c>
    </row>
    <row r="51" spans="2:12">
      <c r="B51" t="s">
        <v>89</v>
      </c>
      <c r="C51" t="s">
        <v>90</v>
      </c>
      <c r="D51" t="s">
        <v>91</v>
      </c>
      <c r="J51" t="s">
        <v>678</v>
      </c>
      <c r="K51" t="s">
        <v>679</v>
      </c>
      <c r="L51" t="s">
        <v>680</v>
      </c>
    </row>
    <row r="52" spans="2:12">
      <c r="B52" t="s">
        <v>116</v>
      </c>
      <c r="C52" t="s">
        <v>117</v>
      </c>
      <c r="D52" t="s">
        <v>118</v>
      </c>
      <c r="J52" t="s">
        <v>358</v>
      </c>
      <c r="K52" t="s">
        <v>359</v>
      </c>
      <c r="L52" t="s">
        <v>360</v>
      </c>
    </row>
    <row r="53" spans="2:12">
      <c r="B53" t="s">
        <v>98</v>
      </c>
      <c r="C53" t="s">
        <v>99</v>
      </c>
      <c r="D53" t="s">
        <v>100</v>
      </c>
      <c r="J53" t="s">
        <v>361</v>
      </c>
      <c r="K53" t="s">
        <v>362</v>
      </c>
      <c r="L53" t="s">
        <v>363</v>
      </c>
    </row>
    <row r="54" spans="2:12">
      <c r="B54" t="s">
        <v>693</v>
      </c>
      <c r="C54" t="s">
        <v>694</v>
      </c>
      <c r="D54" t="s">
        <v>695</v>
      </c>
      <c r="J54" t="s">
        <v>352</v>
      </c>
      <c r="K54" t="s">
        <v>353</v>
      </c>
      <c r="L54" t="s">
        <v>354</v>
      </c>
    </row>
    <row r="55" spans="2:12">
      <c r="B55" t="s">
        <v>280</v>
      </c>
      <c r="C55" t="s">
        <v>281</v>
      </c>
      <c r="D55" t="s">
        <v>282</v>
      </c>
      <c r="J55" t="s">
        <v>349</v>
      </c>
      <c r="K55" t="s">
        <v>350</v>
      </c>
      <c r="L55" t="s">
        <v>351</v>
      </c>
    </row>
    <row r="56" spans="2:12">
      <c r="B56" t="s">
        <v>678</v>
      </c>
      <c r="C56" t="s">
        <v>679</v>
      </c>
      <c r="D56" t="s">
        <v>680</v>
      </c>
      <c r="J56" t="s">
        <v>343</v>
      </c>
      <c r="K56" t="s">
        <v>344</v>
      </c>
      <c r="L56" t="s">
        <v>345</v>
      </c>
    </row>
    <row r="57" spans="2:12">
      <c r="B57" t="s">
        <v>358</v>
      </c>
      <c r="C57" t="s">
        <v>359</v>
      </c>
      <c r="D57" t="s">
        <v>360</v>
      </c>
      <c r="J57" t="s">
        <v>340</v>
      </c>
      <c r="K57" t="s">
        <v>341</v>
      </c>
      <c r="L57" t="s">
        <v>342</v>
      </c>
    </row>
    <row r="58" spans="2:12">
      <c r="B58" t="s">
        <v>361</v>
      </c>
      <c r="C58" t="s">
        <v>362</v>
      </c>
      <c r="D58" t="s">
        <v>363</v>
      </c>
      <c r="J58" t="s">
        <v>658</v>
      </c>
      <c r="K58" t="s">
        <v>659</v>
      </c>
      <c r="L58" t="s">
        <v>660</v>
      </c>
    </row>
    <row r="59" spans="2:12">
      <c r="B59" t="s">
        <v>352</v>
      </c>
      <c r="C59" t="s">
        <v>353</v>
      </c>
      <c r="D59" t="s">
        <v>354</v>
      </c>
      <c r="J59" t="s">
        <v>661</v>
      </c>
      <c r="K59" t="s">
        <v>662</v>
      </c>
      <c r="L59" t="s">
        <v>663</v>
      </c>
    </row>
    <row r="60" spans="2:12">
      <c r="B60" t="s">
        <v>349</v>
      </c>
      <c r="C60" t="s">
        <v>350</v>
      </c>
      <c r="D60" t="s">
        <v>351</v>
      </c>
      <c r="J60" t="s">
        <v>670</v>
      </c>
      <c r="K60" t="s">
        <v>671</v>
      </c>
      <c r="L60" t="s">
        <v>672</v>
      </c>
    </row>
    <row r="61" spans="2:12">
      <c r="B61" t="s">
        <v>343</v>
      </c>
      <c r="C61" t="s">
        <v>344</v>
      </c>
      <c r="D61" t="s">
        <v>345</v>
      </c>
      <c r="J61" t="s">
        <v>664</v>
      </c>
      <c r="K61" t="s">
        <v>665</v>
      </c>
      <c r="L61" t="s">
        <v>666</v>
      </c>
    </row>
    <row r="62" spans="2:12">
      <c r="B62" t="s">
        <v>340</v>
      </c>
      <c r="C62" t="s">
        <v>341</v>
      </c>
      <c r="D62" t="s">
        <v>342</v>
      </c>
      <c r="J62" t="s">
        <v>244</v>
      </c>
      <c r="K62" t="s">
        <v>245</v>
      </c>
      <c r="L62" t="s">
        <v>246</v>
      </c>
    </row>
    <row r="63" spans="2:12">
      <c r="B63" t="s">
        <v>658</v>
      </c>
      <c r="C63" t="s">
        <v>659</v>
      </c>
      <c r="D63" t="s">
        <v>660</v>
      </c>
      <c r="J63" t="s">
        <v>247</v>
      </c>
      <c r="K63" t="s">
        <v>248</v>
      </c>
      <c r="L63" t="s">
        <v>249</v>
      </c>
    </row>
    <row r="64" spans="2:12">
      <c r="B64" t="s">
        <v>661</v>
      </c>
      <c r="C64" t="s">
        <v>662</v>
      </c>
      <c r="D64" t="s">
        <v>663</v>
      </c>
      <c r="J64" t="s">
        <v>256</v>
      </c>
      <c r="K64" t="s">
        <v>257</v>
      </c>
      <c r="L64" t="s">
        <v>258</v>
      </c>
    </row>
    <row r="65" spans="2:12">
      <c r="B65" t="s">
        <v>670</v>
      </c>
      <c r="C65" t="s">
        <v>671</v>
      </c>
      <c r="D65" t="s">
        <v>672</v>
      </c>
      <c r="J65" t="s">
        <v>612</v>
      </c>
      <c r="K65" t="s">
        <v>613</v>
      </c>
      <c r="L65" t="s">
        <v>614</v>
      </c>
    </row>
    <row r="66" spans="2:12">
      <c r="B66" t="s">
        <v>664</v>
      </c>
      <c r="C66" t="s">
        <v>665</v>
      </c>
      <c r="D66" t="s">
        <v>666</v>
      </c>
      <c r="J66" t="s">
        <v>259</v>
      </c>
      <c r="K66" t="s">
        <v>260</v>
      </c>
      <c r="L66" t="s">
        <v>261</v>
      </c>
    </row>
    <row r="67" spans="2:12">
      <c r="B67" t="s">
        <v>244</v>
      </c>
      <c r="C67" t="s">
        <v>245</v>
      </c>
      <c r="D67" t="s">
        <v>246</v>
      </c>
      <c r="J67" t="s">
        <v>250</v>
      </c>
      <c r="K67" t="s">
        <v>251</v>
      </c>
      <c r="L67" t="s">
        <v>252</v>
      </c>
    </row>
    <row r="68" spans="2:12">
      <c r="B68" t="s">
        <v>247</v>
      </c>
      <c r="C68" t="s">
        <v>248</v>
      </c>
      <c r="D68" t="s">
        <v>249</v>
      </c>
      <c r="J68" t="s">
        <v>591</v>
      </c>
      <c r="K68" t="s">
        <v>592</v>
      </c>
      <c r="L68" t="s">
        <v>593</v>
      </c>
    </row>
    <row r="69" spans="2:12">
      <c r="B69" t="s">
        <v>256</v>
      </c>
      <c r="C69" t="s">
        <v>257</v>
      </c>
      <c r="D69" t="s">
        <v>258</v>
      </c>
      <c r="J69" t="s">
        <v>119</v>
      </c>
      <c r="K69" t="s">
        <v>120</v>
      </c>
      <c r="L69" t="s">
        <v>121</v>
      </c>
    </row>
    <row r="70" spans="2:12">
      <c r="B70" t="s">
        <v>612</v>
      </c>
      <c r="C70" t="s">
        <v>613</v>
      </c>
      <c r="D70" t="s">
        <v>614</v>
      </c>
      <c r="J70" t="s">
        <v>122</v>
      </c>
      <c r="K70" t="s">
        <v>123</v>
      </c>
      <c r="L70" t="s">
        <v>124</v>
      </c>
    </row>
    <row r="71" spans="2:12">
      <c r="B71" t="s">
        <v>259</v>
      </c>
      <c r="C71" t="s">
        <v>260</v>
      </c>
      <c r="D71" t="s">
        <v>261</v>
      </c>
      <c r="J71" t="s">
        <v>525</v>
      </c>
      <c r="K71" t="s">
        <v>526</v>
      </c>
      <c r="L71" t="s">
        <v>527</v>
      </c>
    </row>
    <row r="72" spans="2:12">
      <c r="B72" t="s">
        <v>250</v>
      </c>
      <c r="C72" t="s">
        <v>251</v>
      </c>
      <c r="D72" t="s">
        <v>252</v>
      </c>
      <c r="J72" t="s">
        <v>513</v>
      </c>
      <c r="K72" t="s">
        <v>514</v>
      </c>
      <c r="L72" t="s">
        <v>515</v>
      </c>
    </row>
    <row r="73" spans="2:12">
      <c r="B73" t="s">
        <v>591</v>
      </c>
      <c r="C73" t="s">
        <v>592</v>
      </c>
      <c r="D73" t="s">
        <v>593</v>
      </c>
      <c r="J73" t="s">
        <v>101</v>
      </c>
      <c r="K73" t="s">
        <v>102</v>
      </c>
      <c r="L73" t="s">
        <v>103</v>
      </c>
    </row>
    <row r="74" spans="2:12">
      <c r="B74" t="s">
        <v>119</v>
      </c>
      <c r="C74" t="s">
        <v>120</v>
      </c>
      <c r="D74" t="s">
        <v>121</v>
      </c>
      <c r="J74" t="s">
        <v>286</v>
      </c>
      <c r="K74" t="s">
        <v>287</v>
      </c>
      <c r="L74" t="s">
        <v>288</v>
      </c>
    </row>
    <row r="75" spans="2:12">
      <c r="B75" t="s">
        <v>122</v>
      </c>
      <c r="C75" t="s">
        <v>123</v>
      </c>
      <c r="D75" t="s">
        <v>124</v>
      </c>
      <c r="J75" t="s">
        <v>208</v>
      </c>
      <c r="K75" t="s">
        <v>209</v>
      </c>
      <c r="L75" t="s">
        <v>210</v>
      </c>
    </row>
    <row r="76" spans="2:12">
      <c r="B76" t="s">
        <v>525</v>
      </c>
      <c r="C76" t="s">
        <v>526</v>
      </c>
      <c r="D76" t="s">
        <v>527</v>
      </c>
      <c r="J76" t="s">
        <v>322</v>
      </c>
      <c r="K76" t="s">
        <v>323</v>
      </c>
      <c r="L76" t="s">
        <v>324</v>
      </c>
    </row>
    <row r="77" spans="2:12">
      <c r="B77" t="s">
        <v>513</v>
      </c>
      <c r="C77" t="s">
        <v>514</v>
      </c>
      <c r="D77" t="s">
        <v>515</v>
      </c>
      <c r="J77" t="s">
        <v>373</v>
      </c>
      <c r="K77" t="s">
        <v>374</v>
      </c>
      <c r="L77" t="s">
        <v>375</v>
      </c>
    </row>
    <row r="78" spans="2:12">
      <c r="B78" t="s">
        <v>101</v>
      </c>
      <c r="C78" t="s">
        <v>102</v>
      </c>
      <c r="D78" t="s">
        <v>103</v>
      </c>
      <c r="J78" t="s">
        <v>561</v>
      </c>
      <c r="K78" t="s">
        <v>562</v>
      </c>
      <c r="L78" t="s">
        <v>563</v>
      </c>
    </row>
    <row r="79" spans="2:12">
      <c r="B79" t="s">
        <v>286</v>
      </c>
      <c r="C79" t="s">
        <v>287</v>
      </c>
      <c r="D79" t="s">
        <v>288</v>
      </c>
      <c r="J79" t="s">
        <v>185</v>
      </c>
      <c r="K79" t="s">
        <v>186</v>
      </c>
      <c r="L79" t="s">
        <v>187</v>
      </c>
    </row>
    <row r="80" spans="2:12">
      <c r="B80" t="s">
        <v>208</v>
      </c>
      <c r="C80" t="s">
        <v>209</v>
      </c>
      <c r="D80" t="s">
        <v>210</v>
      </c>
      <c r="J80" t="s">
        <v>277</v>
      </c>
      <c r="K80" t="s">
        <v>278</v>
      </c>
      <c r="L80" t="s">
        <v>279</v>
      </c>
    </row>
    <row r="81" spans="2:12">
      <c r="B81" t="s">
        <v>322</v>
      </c>
      <c r="C81" t="s">
        <v>323</v>
      </c>
      <c r="D81" t="s">
        <v>324</v>
      </c>
      <c r="J81" t="s">
        <v>199</v>
      </c>
      <c r="K81" t="s">
        <v>200</v>
      </c>
      <c r="L81" t="s">
        <v>201</v>
      </c>
    </row>
    <row r="82" spans="2:12">
      <c r="B82" t="s">
        <v>373</v>
      </c>
      <c r="C82" t="s">
        <v>374</v>
      </c>
      <c r="D82" t="s">
        <v>375</v>
      </c>
      <c r="J82" t="s">
        <v>298</v>
      </c>
      <c r="K82" t="s">
        <v>299</v>
      </c>
      <c r="L82" t="s">
        <v>300</v>
      </c>
    </row>
    <row r="83" spans="2:12">
      <c r="B83" t="s">
        <v>561</v>
      </c>
      <c r="C83" t="s">
        <v>562</v>
      </c>
      <c r="D83" t="s">
        <v>563</v>
      </c>
      <c r="J83" t="s">
        <v>382</v>
      </c>
      <c r="K83" t="s">
        <v>383</v>
      </c>
      <c r="L83" t="s">
        <v>384</v>
      </c>
    </row>
    <row r="84" spans="2:12">
      <c r="B84" t="s">
        <v>185</v>
      </c>
      <c r="C84" t="s">
        <v>186</v>
      </c>
      <c r="D84" t="s">
        <v>187</v>
      </c>
      <c r="J84" t="s">
        <v>292</v>
      </c>
      <c r="K84" t="s">
        <v>293</v>
      </c>
      <c r="L84" t="s">
        <v>294</v>
      </c>
    </row>
    <row r="85" spans="2:12">
      <c r="B85" t="s">
        <v>277</v>
      </c>
      <c r="C85" t="s">
        <v>278</v>
      </c>
      <c r="D85" t="s">
        <v>279</v>
      </c>
      <c r="J85" t="s">
        <v>301</v>
      </c>
      <c r="K85" t="s">
        <v>302</v>
      </c>
      <c r="L85" t="s">
        <v>303</v>
      </c>
    </row>
    <row r="86" spans="2:12">
      <c r="B86" t="s">
        <v>199</v>
      </c>
      <c r="C86" t="s">
        <v>200</v>
      </c>
      <c r="D86" t="s">
        <v>201</v>
      </c>
      <c r="J86" t="s">
        <v>220</v>
      </c>
      <c r="K86" t="s">
        <v>221</v>
      </c>
      <c r="L86" t="s">
        <v>222</v>
      </c>
    </row>
    <row r="87" spans="2:12">
      <c r="B87" t="s">
        <v>298</v>
      </c>
      <c r="C87" t="s">
        <v>299</v>
      </c>
      <c r="D87" t="s">
        <v>300</v>
      </c>
      <c r="J87" t="s">
        <v>214</v>
      </c>
      <c r="K87" t="s">
        <v>215</v>
      </c>
      <c r="L87" t="s">
        <v>216</v>
      </c>
    </row>
    <row r="88" spans="2:12">
      <c r="B88" t="s">
        <v>382</v>
      </c>
      <c r="C88" t="s">
        <v>383</v>
      </c>
      <c r="D88" t="s">
        <v>384</v>
      </c>
      <c r="J88" t="s">
        <v>304</v>
      </c>
      <c r="K88" t="s">
        <v>305</v>
      </c>
      <c r="L88" t="s">
        <v>306</v>
      </c>
    </row>
    <row r="89" spans="2:12">
      <c r="B89" t="s">
        <v>292</v>
      </c>
      <c r="C89" t="s">
        <v>293</v>
      </c>
      <c r="D89" t="s">
        <v>294</v>
      </c>
      <c r="J89" t="s">
        <v>385</v>
      </c>
      <c r="K89" t="s">
        <v>386</v>
      </c>
      <c r="L89" t="s">
        <v>387</v>
      </c>
    </row>
    <row r="90" spans="2:12">
      <c r="B90" t="s">
        <v>301</v>
      </c>
      <c r="C90" t="s">
        <v>302</v>
      </c>
      <c r="D90" t="s">
        <v>303</v>
      </c>
      <c r="J90" t="s">
        <v>379</v>
      </c>
      <c r="K90" t="s">
        <v>380</v>
      </c>
      <c r="L90" t="s">
        <v>381</v>
      </c>
    </row>
    <row r="91" spans="2:12">
      <c r="B91" t="s">
        <v>220</v>
      </c>
      <c r="C91" t="s">
        <v>221</v>
      </c>
      <c r="D91" t="s">
        <v>222</v>
      </c>
      <c r="J91" t="s">
        <v>313</v>
      </c>
      <c r="K91" t="s">
        <v>314</v>
      </c>
      <c r="L91" t="s">
        <v>315</v>
      </c>
    </row>
    <row r="92" spans="2:12">
      <c r="B92" t="s">
        <v>214</v>
      </c>
      <c r="C92" t="s">
        <v>215</v>
      </c>
      <c r="D92" t="s">
        <v>216</v>
      </c>
      <c r="J92" t="s">
        <v>295</v>
      </c>
      <c r="K92" t="s">
        <v>296</v>
      </c>
      <c r="L92" t="s">
        <v>297</v>
      </c>
    </row>
    <row r="93" spans="2:12">
      <c r="B93" t="s">
        <v>304</v>
      </c>
      <c r="C93" t="s">
        <v>305</v>
      </c>
      <c r="D93" t="s">
        <v>306</v>
      </c>
      <c r="J93" t="s">
        <v>319</v>
      </c>
      <c r="K93" t="s">
        <v>320</v>
      </c>
      <c r="L93" t="s">
        <v>321</v>
      </c>
    </row>
    <row r="94" spans="2:12">
      <c r="B94" t="s">
        <v>385</v>
      </c>
      <c r="C94" t="s">
        <v>386</v>
      </c>
      <c r="D94" t="s">
        <v>387</v>
      </c>
      <c r="J94" t="s">
        <v>394</v>
      </c>
      <c r="K94" t="s">
        <v>395</v>
      </c>
      <c r="L94" t="s">
        <v>396</v>
      </c>
    </row>
    <row r="95" spans="2:12">
      <c r="B95" t="s">
        <v>379</v>
      </c>
      <c r="C95" t="s">
        <v>380</v>
      </c>
      <c r="D95" t="s">
        <v>381</v>
      </c>
      <c r="J95" t="s">
        <v>310</v>
      </c>
      <c r="K95" t="s">
        <v>311</v>
      </c>
      <c r="L95" t="s">
        <v>312</v>
      </c>
    </row>
    <row r="96" spans="2:12">
      <c r="B96" t="s">
        <v>313</v>
      </c>
      <c r="C96" t="s">
        <v>314</v>
      </c>
      <c r="D96" t="s">
        <v>315</v>
      </c>
      <c r="J96" t="s">
        <v>307</v>
      </c>
      <c r="K96" t="s">
        <v>308</v>
      </c>
      <c r="L96" t="s">
        <v>309</v>
      </c>
    </row>
    <row r="97" spans="2:12">
      <c r="B97" t="s">
        <v>295</v>
      </c>
      <c r="C97" t="s">
        <v>296</v>
      </c>
      <c r="D97" t="s">
        <v>297</v>
      </c>
      <c r="J97" t="s">
        <v>331</v>
      </c>
      <c r="K97" t="s">
        <v>332</v>
      </c>
      <c r="L97" t="s">
        <v>333</v>
      </c>
    </row>
    <row r="98" spans="2:12">
      <c r="B98" t="s">
        <v>319</v>
      </c>
      <c r="C98" t="s">
        <v>320</v>
      </c>
      <c r="D98" t="s">
        <v>321</v>
      </c>
      <c r="J98" t="s">
        <v>217</v>
      </c>
      <c r="K98" t="s">
        <v>218</v>
      </c>
      <c r="L98" t="s">
        <v>219</v>
      </c>
    </row>
    <row r="99" spans="2:12">
      <c r="B99" t="s">
        <v>394</v>
      </c>
      <c r="C99" t="s">
        <v>395</v>
      </c>
      <c r="D99" t="s">
        <v>396</v>
      </c>
      <c r="J99" t="s">
        <v>376</v>
      </c>
      <c r="K99" t="s">
        <v>377</v>
      </c>
      <c r="L99" t="s">
        <v>378</v>
      </c>
    </row>
    <row r="100" spans="2:12">
      <c r="B100" t="s">
        <v>310</v>
      </c>
      <c r="C100" t="s">
        <v>311</v>
      </c>
      <c r="D100" t="s">
        <v>312</v>
      </c>
      <c r="J100" t="s">
        <v>196</v>
      </c>
      <c r="K100" t="s">
        <v>197</v>
      </c>
      <c r="L100" t="s">
        <v>198</v>
      </c>
    </row>
    <row r="101" spans="2:12">
      <c r="B101" t="s">
        <v>307</v>
      </c>
      <c r="C101" t="s">
        <v>308</v>
      </c>
      <c r="D101" t="s">
        <v>309</v>
      </c>
      <c r="J101" t="s">
        <v>211</v>
      </c>
      <c r="K101" t="s">
        <v>212</v>
      </c>
      <c r="L101" t="s">
        <v>213</v>
      </c>
    </row>
    <row r="102" spans="2:12">
      <c r="B102" t="s">
        <v>331</v>
      </c>
      <c r="C102" t="s">
        <v>332</v>
      </c>
      <c r="D102" t="s">
        <v>333</v>
      </c>
      <c r="J102" t="s">
        <v>205</v>
      </c>
      <c r="K102" t="s">
        <v>206</v>
      </c>
      <c r="L102" t="s">
        <v>207</v>
      </c>
    </row>
    <row r="103" spans="2:12">
      <c r="B103" t="s">
        <v>217</v>
      </c>
      <c r="C103" t="s">
        <v>218</v>
      </c>
      <c r="D103" t="s">
        <v>219</v>
      </c>
      <c r="J103" t="s">
        <v>202</v>
      </c>
      <c r="K103" t="s">
        <v>203</v>
      </c>
      <c r="L103" t="s">
        <v>204</v>
      </c>
    </row>
    <row r="104" spans="2:12">
      <c r="B104" t="s">
        <v>376</v>
      </c>
      <c r="C104" t="s">
        <v>377</v>
      </c>
      <c r="D104" t="s">
        <v>378</v>
      </c>
      <c r="J104" t="s">
        <v>576</v>
      </c>
      <c r="K104" t="s">
        <v>577</v>
      </c>
      <c r="L104" t="s">
        <v>578</v>
      </c>
    </row>
    <row r="105" spans="2:12">
      <c r="B105" t="s">
        <v>196</v>
      </c>
      <c r="C105" t="s">
        <v>197</v>
      </c>
      <c r="D105" t="s">
        <v>198</v>
      </c>
      <c r="J105" t="s">
        <v>690</v>
      </c>
      <c r="K105" t="s">
        <v>691</v>
      </c>
      <c r="L105" t="s">
        <v>692</v>
      </c>
    </row>
    <row r="106" spans="2:12">
      <c r="B106" t="s">
        <v>211</v>
      </c>
      <c r="C106" t="s">
        <v>212</v>
      </c>
      <c r="D106" t="s">
        <v>213</v>
      </c>
      <c r="J106" t="s">
        <v>699</v>
      </c>
      <c r="K106" t="s">
        <v>700</v>
      </c>
      <c r="L106" t="s">
        <v>701</v>
      </c>
    </row>
    <row r="107" spans="2:12">
      <c r="B107" t="s">
        <v>205</v>
      </c>
      <c r="C107" t="s">
        <v>206</v>
      </c>
      <c r="D107" t="s">
        <v>207</v>
      </c>
      <c r="J107" t="s">
        <v>594</v>
      </c>
      <c r="K107" t="s">
        <v>595</v>
      </c>
      <c r="L107" t="s">
        <v>596</v>
      </c>
    </row>
    <row r="108" spans="2:12">
      <c r="B108" t="s">
        <v>202</v>
      </c>
      <c r="C108" t="s">
        <v>203</v>
      </c>
      <c r="D108" t="s">
        <v>204</v>
      </c>
      <c r="J108" t="s">
        <v>588</v>
      </c>
      <c r="K108" t="s">
        <v>589</v>
      </c>
      <c r="L108" t="s">
        <v>590</v>
      </c>
    </row>
    <row r="109" spans="2:12">
      <c r="B109" t="s">
        <v>576</v>
      </c>
      <c r="C109" t="s">
        <v>577</v>
      </c>
      <c r="D109" t="s">
        <v>578</v>
      </c>
      <c r="J109" t="s">
        <v>229</v>
      </c>
      <c r="K109" t="s">
        <v>230</v>
      </c>
      <c r="L109" t="s">
        <v>231</v>
      </c>
    </row>
    <row r="110" spans="2:12">
      <c r="B110" t="s">
        <v>690</v>
      </c>
      <c r="C110" t="s">
        <v>691</v>
      </c>
      <c r="D110" t="s">
        <v>692</v>
      </c>
      <c r="J110" t="s">
        <v>289</v>
      </c>
      <c r="K110" t="s">
        <v>290</v>
      </c>
      <c r="L110" t="s">
        <v>291</v>
      </c>
    </row>
    <row r="111" spans="2:12">
      <c r="B111" t="s">
        <v>699</v>
      </c>
      <c r="C111" t="s">
        <v>700</v>
      </c>
      <c r="D111" t="s">
        <v>701</v>
      </c>
      <c r="J111" t="s">
        <v>364</v>
      </c>
      <c r="K111" t="s">
        <v>365</v>
      </c>
      <c r="L111" t="s">
        <v>366</v>
      </c>
    </row>
    <row r="112" spans="2:12">
      <c r="B112" t="s">
        <v>594</v>
      </c>
      <c r="C112" t="s">
        <v>595</v>
      </c>
      <c r="D112" t="s">
        <v>596</v>
      </c>
      <c r="J112" t="s">
        <v>283</v>
      </c>
      <c r="K112" t="s">
        <v>284</v>
      </c>
      <c r="L112" t="s">
        <v>285</v>
      </c>
    </row>
    <row r="113" spans="2:12">
      <c r="B113" t="s">
        <v>588</v>
      </c>
      <c r="C113" t="s">
        <v>589</v>
      </c>
      <c r="D113" t="s">
        <v>590</v>
      </c>
      <c r="J113" t="s">
        <v>582</v>
      </c>
      <c r="K113" t="s">
        <v>583</v>
      </c>
      <c r="L113" t="s">
        <v>584</v>
      </c>
    </row>
    <row r="114" spans="2:12">
      <c r="B114" t="s">
        <v>229</v>
      </c>
      <c r="C114" t="s">
        <v>230</v>
      </c>
      <c r="D114" t="s">
        <v>231</v>
      </c>
      <c r="J114" t="s">
        <v>702</v>
      </c>
      <c r="K114" t="s">
        <v>703</v>
      </c>
      <c r="L114" t="s">
        <v>704</v>
      </c>
    </row>
    <row r="115" spans="2:12">
      <c r="B115" t="s">
        <v>289</v>
      </c>
      <c r="C115" t="s">
        <v>290</v>
      </c>
      <c r="D115" t="s">
        <v>291</v>
      </c>
      <c r="J115" t="s">
        <v>188</v>
      </c>
      <c r="K115" t="s">
        <v>189</v>
      </c>
      <c r="L115" t="s">
        <v>190</v>
      </c>
    </row>
    <row r="116" spans="2:12">
      <c r="B116" t="s">
        <v>364</v>
      </c>
      <c r="C116" t="s">
        <v>365</v>
      </c>
      <c r="D116" t="s">
        <v>366</v>
      </c>
      <c r="J116" t="s">
        <v>609</v>
      </c>
      <c r="K116" t="s">
        <v>610</v>
      </c>
      <c r="L116" t="s">
        <v>611</v>
      </c>
    </row>
    <row r="117" spans="2:12">
      <c r="B117" t="s">
        <v>283</v>
      </c>
      <c r="C117" t="s">
        <v>284</v>
      </c>
      <c r="D117" t="s">
        <v>285</v>
      </c>
      <c r="J117" t="s">
        <v>253</v>
      </c>
      <c r="K117" t="s">
        <v>254</v>
      </c>
      <c r="L117" t="s">
        <v>255</v>
      </c>
    </row>
    <row r="118" spans="2:12">
      <c r="B118" t="s">
        <v>582</v>
      </c>
      <c r="C118" t="s">
        <v>583</v>
      </c>
      <c r="D118" t="s">
        <v>584</v>
      </c>
      <c r="J118" t="s">
        <v>600</v>
      </c>
      <c r="K118" t="s">
        <v>601</v>
      </c>
      <c r="L118" t="s">
        <v>602</v>
      </c>
    </row>
    <row r="119" spans="2:12">
      <c r="B119" t="s">
        <v>702</v>
      </c>
      <c r="C119" t="s">
        <v>703</v>
      </c>
      <c r="D119" t="s">
        <v>704</v>
      </c>
      <c r="J119" t="s">
        <v>414</v>
      </c>
      <c r="K119" t="s">
        <v>415</v>
      </c>
      <c r="L119" t="s">
        <v>416</v>
      </c>
    </row>
    <row r="120" spans="2:12">
      <c r="B120" t="s">
        <v>188</v>
      </c>
      <c r="C120" t="s">
        <v>189</v>
      </c>
      <c r="D120" t="s">
        <v>190</v>
      </c>
      <c r="J120" t="s">
        <v>603</v>
      </c>
      <c r="K120" t="s">
        <v>604</v>
      </c>
      <c r="L120" t="s">
        <v>605</v>
      </c>
    </row>
    <row r="121" spans="2:12">
      <c r="B121" t="s">
        <v>609</v>
      </c>
      <c r="C121" t="s">
        <v>610</v>
      </c>
      <c r="D121" t="s">
        <v>611</v>
      </c>
      <c r="J121" t="s">
        <v>606</v>
      </c>
      <c r="K121" t="s">
        <v>607</v>
      </c>
      <c r="L121" t="s">
        <v>608</v>
      </c>
    </row>
    <row r="122" spans="2:12">
      <c r="B122" t="s">
        <v>253</v>
      </c>
      <c r="C122" t="s">
        <v>254</v>
      </c>
      <c r="D122" t="s">
        <v>255</v>
      </c>
      <c r="J122" t="s">
        <v>615</v>
      </c>
      <c r="K122" t="s">
        <v>616</v>
      </c>
      <c r="L122" t="s">
        <v>617</v>
      </c>
    </row>
    <row r="123" spans="2:12">
      <c r="B123" t="s">
        <v>600</v>
      </c>
      <c r="C123" t="s">
        <v>601</v>
      </c>
      <c r="D123" t="s">
        <v>602</v>
      </c>
      <c r="J123" t="s">
        <v>579</v>
      </c>
      <c r="K123" t="s">
        <v>580</v>
      </c>
      <c r="L123" t="s">
        <v>581</v>
      </c>
    </row>
    <row r="124" spans="2:12">
      <c r="B124" t="s">
        <v>414</v>
      </c>
      <c r="C124" t="s">
        <v>415</v>
      </c>
      <c r="D124" t="s">
        <v>416</v>
      </c>
      <c r="J124" t="s">
        <v>597</v>
      </c>
      <c r="K124" t="s">
        <v>598</v>
      </c>
      <c r="L124" t="s">
        <v>599</v>
      </c>
    </row>
    <row r="125" spans="2:12">
      <c r="B125" t="s">
        <v>603</v>
      </c>
      <c r="C125" t="s">
        <v>604</v>
      </c>
      <c r="D125" t="s">
        <v>605</v>
      </c>
      <c r="J125" t="s">
        <v>388</v>
      </c>
      <c r="K125" t="s">
        <v>389</v>
      </c>
      <c r="L125" t="s">
        <v>390</v>
      </c>
    </row>
    <row r="126" spans="2:12">
      <c r="B126" t="s">
        <v>606</v>
      </c>
      <c r="C126" t="s">
        <v>607</v>
      </c>
      <c r="D126" t="s">
        <v>608</v>
      </c>
      <c r="J126" t="s">
        <v>673</v>
      </c>
      <c r="K126" t="s">
        <v>674</v>
      </c>
      <c r="L126" t="s">
        <v>709</v>
      </c>
    </row>
    <row r="127" spans="2:12">
      <c r="B127" t="s">
        <v>615</v>
      </c>
      <c r="C127" t="s">
        <v>616</v>
      </c>
      <c r="D127" t="s">
        <v>617</v>
      </c>
      <c r="J127" t="s">
        <v>408</v>
      </c>
      <c r="K127" t="s">
        <v>409</v>
      </c>
      <c r="L127" t="s">
        <v>410</v>
      </c>
    </row>
    <row r="128" spans="2:12">
      <c r="B128" t="s">
        <v>579</v>
      </c>
      <c r="C128" t="s">
        <v>580</v>
      </c>
      <c r="D128" t="s">
        <v>581</v>
      </c>
      <c r="J128" t="s">
        <v>585</v>
      </c>
      <c r="K128" t="s">
        <v>586</v>
      </c>
      <c r="L128" t="s">
        <v>587</v>
      </c>
    </row>
    <row r="129" spans="2:12">
      <c r="B129" t="s">
        <v>597</v>
      </c>
      <c r="C129" t="s">
        <v>598</v>
      </c>
      <c r="D129" t="s">
        <v>599</v>
      </c>
      <c r="J129" t="s">
        <v>618</v>
      </c>
      <c r="K129" t="s">
        <v>619</v>
      </c>
      <c r="L129" t="s">
        <v>620</v>
      </c>
    </row>
    <row r="130" spans="2:12">
      <c r="B130" t="s">
        <v>388</v>
      </c>
      <c r="C130" t="s">
        <v>389</v>
      </c>
      <c r="D130" t="s">
        <v>390</v>
      </c>
      <c r="J130" t="s">
        <v>627</v>
      </c>
      <c r="K130" t="s">
        <v>628</v>
      </c>
      <c r="L130" t="s">
        <v>629</v>
      </c>
    </row>
    <row r="131" spans="2:12">
      <c r="B131" t="s">
        <v>673</v>
      </c>
      <c r="C131" t="s">
        <v>674</v>
      </c>
      <c r="D131" t="s">
        <v>709</v>
      </c>
      <c r="J131" t="s">
        <v>630</v>
      </c>
      <c r="K131" t="s">
        <v>631</v>
      </c>
      <c r="L131" t="s">
        <v>632</v>
      </c>
    </row>
    <row r="132" spans="2:12">
      <c r="B132" t="s">
        <v>408</v>
      </c>
      <c r="C132" t="s">
        <v>409</v>
      </c>
      <c r="D132" t="s">
        <v>410</v>
      </c>
      <c r="J132" t="s">
        <v>655</v>
      </c>
      <c r="K132" t="s">
        <v>656</v>
      </c>
      <c r="L132" t="s">
        <v>657</v>
      </c>
    </row>
    <row r="133" spans="2:12">
      <c r="B133" t="s">
        <v>585</v>
      </c>
      <c r="C133" t="s">
        <v>586</v>
      </c>
      <c r="D133" t="s">
        <v>587</v>
      </c>
      <c r="J133" t="s">
        <v>223</v>
      </c>
      <c r="K133" t="s">
        <v>224</v>
      </c>
      <c r="L133" t="s">
        <v>225</v>
      </c>
    </row>
    <row r="134" spans="2:12">
      <c r="B134" t="s">
        <v>618</v>
      </c>
      <c r="C134" t="s">
        <v>619</v>
      </c>
      <c r="D134" t="s">
        <v>620</v>
      </c>
      <c r="J134" t="s">
        <v>621</v>
      </c>
      <c r="K134" t="s">
        <v>622</v>
      </c>
      <c r="L134" t="s">
        <v>623</v>
      </c>
    </row>
    <row r="135" spans="2:12">
      <c r="B135" t="s">
        <v>627</v>
      </c>
      <c r="C135" t="s">
        <v>628</v>
      </c>
      <c r="D135" t="s">
        <v>629</v>
      </c>
      <c r="J135" t="s">
        <v>645</v>
      </c>
      <c r="K135" t="s">
        <v>646</v>
      </c>
      <c r="L135" t="s">
        <v>647</v>
      </c>
    </row>
    <row r="136" spans="2:12">
      <c r="B136" t="s">
        <v>630</v>
      </c>
      <c r="C136" t="s">
        <v>631</v>
      </c>
      <c r="D136" t="s">
        <v>632</v>
      </c>
      <c r="J136" t="s">
        <v>191</v>
      </c>
      <c r="K136" t="s">
        <v>192</v>
      </c>
      <c r="L136" t="s">
        <v>193</v>
      </c>
    </row>
    <row r="137" spans="2:12">
      <c r="B137" t="s">
        <v>655</v>
      </c>
      <c r="C137" t="s">
        <v>656</v>
      </c>
      <c r="D137" t="s">
        <v>657</v>
      </c>
      <c r="J137" t="s">
        <v>651</v>
      </c>
      <c r="K137" t="s">
        <v>652</v>
      </c>
      <c r="L137" t="s">
        <v>653</v>
      </c>
    </row>
    <row r="138" spans="2:12">
      <c r="B138" t="s">
        <v>223</v>
      </c>
      <c r="C138" t="s">
        <v>224</v>
      </c>
      <c r="D138" t="s">
        <v>225</v>
      </c>
      <c r="J138" t="s">
        <v>235</v>
      </c>
      <c r="K138" t="s">
        <v>236</v>
      </c>
      <c r="L138" t="s">
        <v>237</v>
      </c>
    </row>
    <row r="139" spans="2:12">
      <c r="B139" t="s">
        <v>621</v>
      </c>
      <c r="C139" t="s">
        <v>622</v>
      </c>
      <c r="D139" t="s">
        <v>623</v>
      </c>
      <c r="J139" t="s">
        <v>226</v>
      </c>
      <c r="K139" t="s">
        <v>227</v>
      </c>
      <c r="L139" t="s">
        <v>228</v>
      </c>
    </row>
    <row r="140" spans="2:12">
      <c r="B140" t="s">
        <v>645</v>
      </c>
      <c r="C140" t="s">
        <v>646</v>
      </c>
      <c r="D140" t="s">
        <v>647</v>
      </c>
      <c r="J140" t="s">
        <v>624</v>
      </c>
      <c r="K140" t="s">
        <v>625</v>
      </c>
      <c r="L140" t="s">
        <v>626</v>
      </c>
    </row>
    <row r="141" spans="2:12">
      <c r="B141" t="s">
        <v>191</v>
      </c>
      <c r="C141" t="s">
        <v>192</v>
      </c>
      <c r="D141" t="s">
        <v>193</v>
      </c>
      <c r="J141" t="s">
        <v>238</v>
      </c>
      <c r="K141" t="s">
        <v>239</v>
      </c>
      <c r="L141" t="s">
        <v>240</v>
      </c>
    </row>
    <row r="142" spans="2:12">
      <c r="B142" t="s">
        <v>651</v>
      </c>
      <c r="C142" t="s">
        <v>652</v>
      </c>
      <c r="D142" t="s">
        <v>653</v>
      </c>
      <c r="J142" t="s">
        <v>232</v>
      </c>
      <c r="K142" t="s">
        <v>233</v>
      </c>
      <c r="L142" t="s">
        <v>234</v>
      </c>
    </row>
    <row r="143" spans="2:12">
      <c r="B143" t="s">
        <v>235</v>
      </c>
      <c r="C143" t="s">
        <v>236</v>
      </c>
      <c r="D143" t="s">
        <v>237</v>
      </c>
      <c r="J143" t="s">
        <v>642</v>
      </c>
      <c r="K143" t="s">
        <v>643</v>
      </c>
      <c r="L143" t="s">
        <v>644</v>
      </c>
    </row>
    <row r="144" spans="2:12">
      <c r="B144" t="s">
        <v>226</v>
      </c>
      <c r="C144" t="s">
        <v>227</v>
      </c>
      <c r="D144" t="s">
        <v>228</v>
      </c>
      <c r="J144" t="s">
        <v>633</v>
      </c>
      <c r="K144" t="s">
        <v>634</v>
      </c>
      <c r="L144" t="s">
        <v>635</v>
      </c>
    </row>
    <row r="145" spans="2:12">
      <c r="B145" t="s">
        <v>624</v>
      </c>
      <c r="C145" t="s">
        <v>625</v>
      </c>
      <c r="D145" t="s">
        <v>626</v>
      </c>
      <c r="J145" t="s">
        <v>648</v>
      </c>
      <c r="K145" t="s">
        <v>649</v>
      </c>
      <c r="L145" t="s">
        <v>650</v>
      </c>
    </row>
    <row r="146" spans="2:12">
      <c r="B146" t="s">
        <v>238</v>
      </c>
      <c r="C146" t="s">
        <v>239</v>
      </c>
      <c r="D146" t="s">
        <v>240</v>
      </c>
      <c r="J146" t="s">
        <v>639</v>
      </c>
      <c r="K146" t="s">
        <v>640</v>
      </c>
      <c r="L146" t="s">
        <v>641</v>
      </c>
    </row>
    <row r="147" spans="2:12">
      <c r="B147" t="s">
        <v>232</v>
      </c>
      <c r="C147" t="s">
        <v>233</v>
      </c>
      <c r="D147" t="s">
        <v>234</v>
      </c>
      <c r="J147" t="s">
        <v>507</v>
      </c>
      <c r="K147" t="s">
        <v>508</v>
      </c>
      <c r="L147" t="s">
        <v>509</v>
      </c>
    </row>
    <row r="148" spans="2:12">
      <c r="B148" t="s">
        <v>642</v>
      </c>
      <c r="C148" t="s">
        <v>643</v>
      </c>
      <c r="D148" t="s">
        <v>644</v>
      </c>
      <c r="J148" t="s">
        <v>495</v>
      </c>
      <c r="K148" t="s">
        <v>496</v>
      </c>
      <c r="L148" t="s">
        <v>497</v>
      </c>
    </row>
    <row r="149" spans="2:12">
      <c r="B149" t="s">
        <v>633</v>
      </c>
      <c r="C149" t="s">
        <v>634</v>
      </c>
      <c r="D149" t="s">
        <v>635</v>
      </c>
      <c r="J149" t="s">
        <v>510</v>
      </c>
      <c r="K149" t="s">
        <v>511</v>
      </c>
      <c r="L149" t="s">
        <v>512</v>
      </c>
    </row>
    <row r="150" spans="2:12">
      <c r="B150" t="s">
        <v>648</v>
      </c>
      <c r="C150" t="s">
        <v>649</v>
      </c>
      <c r="D150" t="s">
        <v>650</v>
      </c>
      <c r="J150" t="s">
        <v>501</v>
      </c>
      <c r="K150" t="s">
        <v>502</v>
      </c>
      <c r="L150" t="s">
        <v>503</v>
      </c>
    </row>
    <row r="151" spans="2:12">
      <c r="B151" t="s">
        <v>639</v>
      </c>
      <c r="C151" t="s">
        <v>640</v>
      </c>
      <c r="D151" t="s">
        <v>641</v>
      </c>
      <c r="J151" t="s">
        <v>498</v>
      </c>
      <c r="K151" t="s">
        <v>499</v>
      </c>
      <c r="L151" t="s">
        <v>500</v>
      </c>
    </row>
    <row r="152" spans="2:12">
      <c r="B152" t="s">
        <v>507</v>
      </c>
      <c r="C152" t="s">
        <v>508</v>
      </c>
      <c r="D152" t="s">
        <v>509</v>
      </c>
      <c r="J152" t="s">
        <v>522</v>
      </c>
      <c r="K152" t="s">
        <v>523</v>
      </c>
      <c r="L152" t="s">
        <v>524</v>
      </c>
    </row>
    <row r="153" spans="2:12">
      <c r="B153" t="s">
        <v>495</v>
      </c>
      <c r="C153" t="s">
        <v>496</v>
      </c>
      <c r="D153" t="s">
        <v>497</v>
      </c>
      <c r="J153" t="s">
        <v>519</v>
      </c>
      <c r="K153" t="s">
        <v>520</v>
      </c>
      <c r="L153" t="s">
        <v>521</v>
      </c>
    </row>
    <row r="154" spans="2:12">
      <c r="B154" t="s">
        <v>510</v>
      </c>
      <c r="C154" t="s">
        <v>511</v>
      </c>
      <c r="D154" t="s">
        <v>512</v>
      </c>
      <c r="J154" t="s">
        <v>504</v>
      </c>
      <c r="K154" t="s">
        <v>505</v>
      </c>
      <c r="L154" t="s">
        <v>506</v>
      </c>
    </row>
    <row r="155" spans="2:12">
      <c r="B155" t="s">
        <v>501</v>
      </c>
      <c r="C155" t="s">
        <v>502</v>
      </c>
      <c r="D155" t="s">
        <v>503</v>
      </c>
      <c r="J155" t="s">
        <v>516</v>
      </c>
      <c r="K155" t="s">
        <v>517</v>
      </c>
      <c r="L155" t="s">
        <v>518</v>
      </c>
    </row>
    <row r="156" spans="2:12">
      <c r="B156" t="s">
        <v>498</v>
      </c>
      <c r="C156" t="s">
        <v>499</v>
      </c>
      <c r="D156" t="s">
        <v>500</v>
      </c>
      <c r="J156" t="s">
        <v>146</v>
      </c>
      <c r="K156" t="s">
        <v>147</v>
      </c>
      <c r="L156" t="s">
        <v>148</v>
      </c>
    </row>
    <row r="157" spans="2:12">
      <c r="B157" t="s">
        <v>522</v>
      </c>
      <c r="C157" t="s">
        <v>523</v>
      </c>
      <c r="D157" t="s">
        <v>524</v>
      </c>
      <c r="J157" t="s">
        <v>334</v>
      </c>
      <c r="K157" t="s">
        <v>335</v>
      </c>
      <c r="L157" t="s">
        <v>336</v>
      </c>
    </row>
    <row r="158" spans="2:12">
      <c r="B158" t="s">
        <v>519</v>
      </c>
      <c r="C158" t="s">
        <v>520</v>
      </c>
      <c r="D158" t="s">
        <v>521</v>
      </c>
      <c r="J158" t="s">
        <v>528</v>
      </c>
      <c r="K158" t="s">
        <v>529</v>
      </c>
      <c r="L158" t="s">
        <v>530</v>
      </c>
    </row>
    <row r="159" spans="2:12">
      <c r="B159" t="s">
        <v>504</v>
      </c>
      <c r="C159" t="s">
        <v>505</v>
      </c>
      <c r="D159" t="s">
        <v>506</v>
      </c>
      <c r="J159" t="s">
        <v>531</v>
      </c>
      <c r="K159" t="s">
        <v>532</v>
      </c>
      <c r="L159" t="s">
        <v>533</v>
      </c>
    </row>
    <row r="160" spans="2:12">
      <c r="B160" t="s">
        <v>516</v>
      </c>
      <c r="C160" t="s">
        <v>517</v>
      </c>
      <c r="D160" t="s">
        <v>518</v>
      </c>
      <c r="J160" t="s">
        <v>687</v>
      </c>
      <c r="K160" t="s">
        <v>688</v>
      </c>
      <c r="L160" t="s">
        <v>689</v>
      </c>
    </row>
    <row r="161" spans="2:12">
      <c r="B161" t="s">
        <v>146</v>
      </c>
      <c r="C161" t="s">
        <v>147</v>
      </c>
      <c r="D161" t="s">
        <v>148</v>
      </c>
      <c r="J161" t="s">
        <v>149</v>
      </c>
      <c r="K161" t="s">
        <v>150</v>
      </c>
      <c r="L161" t="s">
        <v>151</v>
      </c>
    </row>
    <row r="162" spans="2:12">
      <c r="B162" t="s">
        <v>334</v>
      </c>
      <c r="C162" t="s">
        <v>335</v>
      </c>
      <c r="D162" t="s">
        <v>336</v>
      </c>
      <c r="J162" t="s">
        <v>543</v>
      </c>
      <c r="K162" t="s">
        <v>544</v>
      </c>
      <c r="L162" t="s">
        <v>545</v>
      </c>
    </row>
    <row r="163" spans="2:12">
      <c r="B163" t="s">
        <v>528</v>
      </c>
      <c r="C163" t="s">
        <v>529</v>
      </c>
      <c r="D163" t="s">
        <v>530</v>
      </c>
      <c r="J163" t="s">
        <v>161</v>
      </c>
      <c r="K163" t="s">
        <v>162</v>
      </c>
      <c r="L163" t="s">
        <v>163</v>
      </c>
    </row>
    <row r="164" spans="2:12">
      <c r="B164" t="s">
        <v>531</v>
      </c>
      <c r="C164" t="s">
        <v>532</v>
      </c>
      <c r="D164" t="s">
        <v>533</v>
      </c>
      <c r="J164" t="s">
        <v>540</v>
      </c>
      <c r="K164" t="s">
        <v>541</v>
      </c>
      <c r="L164" t="s">
        <v>542</v>
      </c>
    </row>
    <row r="165" spans="2:12">
      <c r="B165" t="s">
        <v>687</v>
      </c>
      <c r="C165" t="s">
        <v>688</v>
      </c>
      <c r="D165" t="s">
        <v>689</v>
      </c>
      <c r="J165" t="s">
        <v>555</v>
      </c>
      <c r="K165" t="s">
        <v>556</v>
      </c>
      <c r="L165" t="s">
        <v>557</v>
      </c>
    </row>
    <row r="166" spans="2:12">
      <c r="B166" t="s">
        <v>149</v>
      </c>
      <c r="C166" t="s">
        <v>150</v>
      </c>
      <c r="D166" t="s">
        <v>151</v>
      </c>
      <c r="J166" t="s">
        <v>170</v>
      </c>
      <c r="K166" t="s">
        <v>171</v>
      </c>
      <c r="L166" t="s">
        <v>172</v>
      </c>
    </row>
    <row r="167" spans="2:12">
      <c r="B167" t="s">
        <v>543</v>
      </c>
      <c r="C167" t="s">
        <v>544</v>
      </c>
      <c r="D167" t="s">
        <v>545</v>
      </c>
      <c r="J167" t="s">
        <v>337</v>
      </c>
      <c r="K167" t="s">
        <v>338</v>
      </c>
      <c r="L167" t="s">
        <v>339</v>
      </c>
    </row>
    <row r="168" spans="2:12">
      <c r="B168" t="s">
        <v>161</v>
      </c>
      <c r="C168" t="s">
        <v>162</v>
      </c>
      <c r="D168" t="s">
        <v>163</v>
      </c>
      <c r="J168" t="s">
        <v>140</v>
      </c>
      <c r="K168" t="s">
        <v>141</v>
      </c>
      <c r="L168" t="s">
        <v>142</v>
      </c>
    </row>
    <row r="169" spans="2:12">
      <c r="B169" t="s">
        <v>540</v>
      </c>
      <c r="C169" t="s">
        <v>541</v>
      </c>
      <c r="D169" t="s">
        <v>542</v>
      </c>
      <c r="J169" t="s">
        <v>265</v>
      </c>
      <c r="K169" t="s">
        <v>266</v>
      </c>
      <c r="L169" t="s">
        <v>267</v>
      </c>
    </row>
    <row r="170" spans="2:12">
      <c r="B170" t="s">
        <v>555</v>
      </c>
      <c r="C170" t="s">
        <v>556</v>
      </c>
      <c r="D170" t="s">
        <v>557</v>
      </c>
      <c r="J170" t="s">
        <v>537</v>
      </c>
      <c r="K170" t="s">
        <v>538</v>
      </c>
      <c r="L170" t="s">
        <v>539</v>
      </c>
    </row>
    <row r="171" spans="2:12">
      <c r="B171" t="s">
        <v>170</v>
      </c>
      <c r="C171" t="s">
        <v>171</v>
      </c>
      <c r="D171" t="s">
        <v>172</v>
      </c>
      <c r="J171" t="s">
        <v>262</v>
      </c>
      <c r="K171" t="s">
        <v>263</v>
      </c>
      <c r="L171" t="s">
        <v>264</v>
      </c>
    </row>
    <row r="172" spans="2:12">
      <c r="B172" t="s">
        <v>337</v>
      </c>
      <c r="C172" t="s">
        <v>338</v>
      </c>
      <c r="D172" t="s">
        <v>339</v>
      </c>
      <c r="J172" t="s">
        <v>176</v>
      </c>
      <c r="K172" t="s">
        <v>177</v>
      </c>
      <c r="L172" t="s">
        <v>178</v>
      </c>
    </row>
    <row r="173" spans="2:12">
      <c r="B173" t="s">
        <v>140</v>
      </c>
      <c r="C173" t="s">
        <v>141</v>
      </c>
      <c r="D173" t="s">
        <v>142</v>
      </c>
      <c r="J173" t="s">
        <v>549</v>
      </c>
      <c r="K173" t="s">
        <v>550</v>
      </c>
      <c r="L173" t="s">
        <v>551</v>
      </c>
    </row>
    <row r="174" spans="2:12">
      <c r="B174" t="s">
        <v>265</v>
      </c>
      <c r="C174" t="s">
        <v>266</v>
      </c>
      <c r="D174" t="s">
        <v>267</v>
      </c>
      <c r="J174" t="s">
        <v>271</v>
      </c>
      <c r="K174" t="s">
        <v>272</v>
      </c>
      <c r="L174" t="s">
        <v>273</v>
      </c>
    </row>
    <row r="175" spans="2:12">
      <c r="B175" t="s">
        <v>537</v>
      </c>
      <c r="C175" t="s">
        <v>538</v>
      </c>
      <c r="D175" t="s">
        <v>539</v>
      </c>
      <c r="J175" t="s">
        <v>167</v>
      </c>
      <c r="K175" t="s">
        <v>168</v>
      </c>
      <c r="L175" t="s">
        <v>169</v>
      </c>
    </row>
    <row r="176" spans="2:12">
      <c r="B176" t="s">
        <v>262</v>
      </c>
      <c r="C176" t="s">
        <v>263</v>
      </c>
      <c r="D176" t="s">
        <v>264</v>
      </c>
      <c r="J176" t="s">
        <v>268</v>
      </c>
      <c r="K176" t="s">
        <v>269</v>
      </c>
      <c r="L176" t="s">
        <v>270</v>
      </c>
    </row>
    <row r="177" spans="2:12">
      <c r="B177" t="s">
        <v>176</v>
      </c>
      <c r="C177" t="s">
        <v>177</v>
      </c>
      <c r="D177" t="s">
        <v>178</v>
      </c>
      <c r="J177" t="s">
        <v>316</v>
      </c>
      <c r="K177" t="s">
        <v>317</v>
      </c>
      <c r="L177" t="s">
        <v>318</v>
      </c>
    </row>
    <row r="178" spans="2:12">
      <c r="B178" t="s">
        <v>549</v>
      </c>
      <c r="C178" t="s">
        <v>550</v>
      </c>
      <c r="D178" t="s">
        <v>551</v>
      </c>
      <c r="J178" t="s">
        <v>558</v>
      </c>
      <c r="K178" t="s">
        <v>559</v>
      </c>
      <c r="L178" t="s">
        <v>560</v>
      </c>
    </row>
    <row r="179" spans="2:12">
      <c r="B179" t="s">
        <v>271</v>
      </c>
      <c r="C179" t="s">
        <v>272</v>
      </c>
      <c r="D179" t="s">
        <v>273</v>
      </c>
      <c r="J179" t="s">
        <v>143</v>
      </c>
      <c r="K179" t="s">
        <v>144</v>
      </c>
      <c r="L179" t="s">
        <v>145</v>
      </c>
    </row>
    <row r="180" spans="2:12">
      <c r="B180" t="s">
        <v>167</v>
      </c>
      <c r="C180" t="s">
        <v>168</v>
      </c>
      <c r="D180" t="s">
        <v>169</v>
      </c>
      <c r="J180" t="s">
        <v>137</v>
      </c>
      <c r="K180" t="s">
        <v>138</v>
      </c>
      <c r="L180" t="s">
        <v>139</v>
      </c>
    </row>
    <row r="181" spans="2:12">
      <c r="B181" t="s">
        <v>268</v>
      </c>
      <c r="C181" t="s">
        <v>269</v>
      </c>
      <c r="D181" t="s">
        <v>270</v>
      </c>
      <c r="J181" t="s">
        <v>173</v>
      </c>
      <c r="K181" t="s">
        <v>174</v>
      </c>
      <c r="L181" t="s">
        <v>175</v>
      </c>
    </row>
    <row r="182" spans="2:12">
      <c r="B182" t="s">
        <v>316</v>
      </c>
      <c r="C182" t="s">
        <v>317</v>
      </c>
      <c r="D182" t="s">
        <v>318</v>
      </c>
      <c r="J182" t="s">
        <v>128</v>
      </c>
      <c r="K182" t="s">
        <v>129</v>
      </c>
      <c r="L182" t="s">
        <v>130</v>
      </c>
    </row>
    <row r="183" spans="2:12">
      <c r="B183" t="s">
        <v>558</v>
      </c>
      <c r="C183" t="s">
        <v>559</v>
      </c>
      <c r="D183" t="s">
        <v>560</v>
      </c>
      <c r="J183" t="s">
        <v>684</v>
      </c>
      <c r="K183" t="s">
        <v>685</v>
      </c>
      <c r="L183" t="s">
        <v>686</v>
      </c>
    </row>
    <row r="184" spans="2:12">
      <c r="B184" t="s">
        <v>143</v>
      </c>
      <c r="C184" t="s">
        <v>144</v>
      </c>
      <c r="D184" t="s">
        <v>145</v>
      </c>
      <c r="J184" t="s">
        <v>134</v>
      </c>
      <c r="K184" t="s">
        <v>135</v>
      </c>
      <c r="L184" t="s">
        <v>136</v>
      </c>
    </row>
    <row r="185" spans="2:12">
      <c r="B185" t="s">
        <v>137</v>
      </c>
      <c r="C185" t="s">
        <v>138</v>
      </c>
      <c r="D185" t="s">
        <v>139</v>
      </c>
      <c r="J185" t="s">
        <v>675</v>
      </c>
      <c r="K185" t="s">
        <v>676</v>
      </c>
      <c r="L185" t="s">
        <v>677</v>
      </c>
    </row>
    <row r="186" spans="2:12">
      <c r="B186" t="s">
        <v>173</v>
      </c>
      <c r="C186" t="s">
        <v>174</v>
      </c>
      <c r="D186" t="s">
        <v>175</v>
      </c>
      <c r="J186" t="s">
        <v>155</v>
      </c>
      <c r="K186" t="s">
        <v>156</v>
      </c>
      <c r="L186" t="s">
        <v>157</v>
      </c>
    </row>
    <row r="187" spans="2:12">
      <c r="B187" t="s">
        <v>128</v>
      </c>
      <c r="C187" t="s">
        <v>129</v>
      </c>
      <c r="D187" t="s">
        <v>130</v>
      </c>
      <c r="J187" t="s">
        <v>158</v>
      </c>
      <c r="K187" t="s">
        <v>159</v>
      </c>
      <c r="L187" t="s">
        <v>160</v>
      </c>
    </row>
    <row r="188" spans="2:12">
      <c r="B188" t="s">
        <v>684</v>
      </c>
      <c r="C188" t="s">
        <v>685</v>
      </c>
      <c r="D188" t="s">
        <v>686</v>
      </c>
      <c r="J188" t="s">
        <v>534</v>
      </c>
      <c r="K188" t="s">
        <v>535</v>
      </c>
      <c r="L188" t="s">
        <v>536</v>
      </c>
    </row>
    <row r="189" spans="2:12">
      <c r="B189" t="s">
        <v>134</v>
      </c>
      <c r="C189" t="s">
        <v>135</v>
      </c>
      <c r="D189" t="s">
        <v>136</v>
      </c>
      <c r="J189" t="s">
        <v>131</v>
      </c>
      <c r="K189" t="s">
        <v>132</v>
      </c>
      <c r="L189" t="s">
        <v>133</v>
      </c>
    </row>
    <row r="190" spans="2:12">
      <c r="B190" t="s">
        <v>675</v>
      </c>
      <c r="C190" t="s">
        <v>676</v>
      </c>
      <c r="D190" t="s">
        <v>677</v>
      </c>
      <c r="J190" t="s">
        <v>546</v>
      </c>
      <c r="K190" t="s">
        <v>547</v>
      </c>
      <c r="L190" t="s">
        <v>548</v>
      </c>
    </row>
    <row r="191" spans="2:12">
      <c r="B191" t="s">
        <v>155</v>
      </c>
      <c r="C191" t="s">
        <v>156</v>
      </c>
      <c r="D191" t="s">
        <v>157</v>
      </c>
      <c r="J191" t="s">
        <v>152</v>
      </c>
      <c r="K191" t="s">
        <v>153</v>
      </c>
      <c r="L191" t="s">
        <v>154</v>
      </c>
    </row>
    <row r="192" spans="2:12">
      <c r="B192" t="s">
        <v>158</v>
      </c>
      <c r="C192" t="s">
        <v>159</v>
      </c>
      <c r="D192" t="s">
        <v>160</v>
      </c>
      <c r="J192" t="s">
        <v>179</v>
      </c>
      <c r="K192" t="s">
        <v>180</v>
      </c>
      <c r="L192" t="s">
        <v>181</v>
      </c>
    </row>
    <row r="193" spans="2:12">
      <c r="B193" t="s">
        <v>534</v>
      </c>
      <c r="C193" t="s">
        <v>535</v>
      </c>
      <c r="D193" t="s">
        <v>536</v>
      </c>
      <c r="J193" t="s">
        <v>164</v>
      </c>
      <c r="K193" t="s">
        <v>165</v>
      </c>
      <c r="L193" t="s">
        <v>166</v>
      </c>
    </row>
    <row r="194" spans="2:12">
      <c r="B194" t="s">
        <v>131</v>
      </c>
      <c r="C194" t="s">
        <v>132</v>
      </c>
      <c r="D194" t="s">
        <v>133</v>
      </c>
      <c r="J194" t="s">
        <v>552</v>
      </c>
      <c r="K194" t="s">
        <v>553</v>
      </c>
      <c r="L194" t="s">
        <v>554</v>
      </c>
    </row>
    <row r="195" spans="2:12">
      <c r="B195" t="s">
        <v>546</v>
      </c>
      <c r="C195" t="s">
        <v>547</v>
      </c>
      <c r="D195" t="s">
        <v>548</v>
      </c>
      <c r="J195" t="s">
        <v>328</v>
      </c>
      <c r="K195" t="s">
        <v>329</v>
      </c>
      <c r="L195" t="s">
        <v>330</v>
      </c>
    </row>
    <row r="196" spans="2:12">
      <c r="B196" t="s">
        <v>152</v>
      </c>
      <c r="C196" t="s">
        <v>153</v>
      </c>
      <c r="D196" t="s">
        <v>154</v>
      </c>
      <c r="J196" t="s">
        <v>450</v>
      </c>
      <c r="K196" t="s">
        <v>451</v>
      </c>
      <c r="L196" t="s">
        <v>452</v>
      </c>
    </row>
    <row r="197" spans="2:12">
      <c r="B197" t="s">
        <v>179</v>
      </c>
      <c r="C197" t="s">
        <v>180</v>
      </c>
      <c r="D197" t="s">
        <v>181</v>
      </c>
      <c r="J197" t="s">
        <v>429</v>
      </c>
      <c r="K197" t="s">
        <v>430</v>
      </c>
      <c r="L197" t="s">
        <v>431</v>
      </c>
    </row>
    <row r="198" spans="2:12">
      <c r="B198" t="s">
        <v>164</v>
      </c>
      <c r="C198" t="s">
        <v>165</v>
      </c>
      <c r="D198" t="s">
        <v>166</v>
      </c>
      <c r="J198" t="s">
        <v>441</v>
      </c>
      <c r="K198" t="s">
        <v>442</v>
      </c>
      <c r="L198" t="s">
        <v>443</v>
      </c>
    </row>
    <row r="199" spans="2:12">
      <c r="B199" t="s">
        <v>552</v>
      </c>
      <c r="C199" t="s">
        <v>553</v>
      </c>
      <c r="D199" t="s">
        <v>554</v>
      </c>
      <c r="J199" t="s">
        <v>489</v>
      </c>
      <c r="K199" t="s">
        <v>490</v>
      </c>
      <c r="L199" t="s">
        <v>491</v>
      </c>
    </row>
    <row r="200" spans="2:12">
      <c r="B200" t="s">
        <v>328</v>
      </c>
      <c r="C200" t="s">
        <v>329</v>
      </c>
      <c r="D200" t="s">
        <v>330</v>
      </c>
      <c r="J200" t="s">
        <v>456</v>
      </c>
      <c r="K200" t="s">
        <v>457</v>
      </c>
      <c r="L200" t="s">
        <v>458</v>
      </c>
    </row>
    <row r="201" spans="2:12">
      <c r="B201" t="s">
        <v>450</v>
      </c>
      <c r="C201" t="s">
        <v>451</v>
      </c>
      <c r="D201" t="s">
        <v>452</v>
      </c>
      <c r="J201" t="s">
        <v>459</v>
      </c>
      <c r="K201" t="s">
        <v>460</v>
      </c>
      <c r="L201" t="s">
        <v>461</v>
      </c>
    </row>
    <row r="202" spans="2:12">
      <c r="B202" t="s">
        <v>429</v>
      </c>
      <c r="C202" t="s">
        <v>430</v>
      </c>
      <c r="D202" t="s">
        <v>431</v>
      </c>
      <c r="J202" t="s">
        <v>483</v>
      </c>
      <c r="K202" t="s">
        <v>484</v>
      </c>
      <c r="L202" t="s">
        <v>485</v>
      </c>
    </row>
    <row r="203" spans="2:12">
      <c r="B203" t="s">
        <v>441</v>
      </c>
      <c r="C203" t="s">
        <v>442</v>
      </c>
      <c r="D203" t="s">
        <v>443</v>
      </c>
      <c r="J203" t="s">
        <v>492</v>
      </c>
      <c r="K203" t="s">
        <v>493</v>
      </c>
      <c r="L203" t="s">
        <v>494</v>
      </c>
    </row>
    <row r="204" spans="2:12">
      <c r="B204" t="s">
        <v>489</v>
      </c>
      <c r="C204" t="s">
        <v>490</v>
      </c>
      <c r="D204" t="s">
        <v>491</v>
      </c>
      <c r="J204" t="s">
        <v>274</v>
      </c>
      <c r="K204" t="s">
        <v>275</v>
      </c>
      <c r="L204" t="s">
        <v>276</v>
      </c>
    </row>
    <row r="205" spans="2:12">
      <c r="B205" t="s">
        <v>456</v>
      </c>
      <c r="C205" t="s">
        <v>457</v>
      </c>
      <c r="D205" t="s">
        <v>458</v>
      </c>
      <c r="J205" t="s">
        <v>462</v>
      </c>
      <c r="K205" t="s">
        <v>463</v>
      </c>
      <c r="L205" t="s">
        <v>464</v>
      </c>
    </row>
    <row r="206" spans="2:12">
      <c r="B206" t="s">
        <v>459</v>
      </c>
      <c r="C206" t="s">
        <v>460</v>
      </c>
      <c r="D206" t="s">
        <v>461</v>
      </c>
      <c r="J206" t="s">
        <v>447</v>
      </c>
      <c r="K206" t="s">
        <v>448</v>
      </c>
      <c r="L206" t="s">
        <v>449</v>
      </c>
    </row>
    <row r="207" spans="2:12">
      <c r="B207" t="s">
        <v>483</v>
      </c>
      <c r="C207" t="s">
        <v>484</v>
      </c>
      <c r="D207" t="s">
        <v>485</v>
      </c>
      <c r="J207" t="s">
        <v>486</v>
      </c>
      <c r="K207" t="s">
        <v>487</v>
      </c>
      <c r="L207" t="s">
        <v>488</v>
      </c>
    </row>
    <row r="208" spans="2:12">
      <c r="B208" t="s">
        <v>492</v>
      </c>
      <c r="C208" t="s">
        <v>493</v>
      </c>
      <c r="D208" t="s">
        <v>494</v>
      </c>
      <c r="J208" t="s">
        <v>477</v>
      </c>
      <c r="K208" t="s">
        <v>478</v>
      </c>
      <c r="L208" t="s">
        <v>479</v>
      </c>
    </row>
    <row r="209" spans="2:12">
      <c r="B209" t="s">
        <v>274</v>
      </c>
      <c r="C209" t="s">
        <v>275</v>
      </c>
      <c r="D209" t="s">
        <v>276</v>
      </c>
      <c r="J209" t="s">
        <v>474</v>
      </c>
      <c r="K209" t="s">
        <v>475</v>
      </c>
      <c r="L209" t="s">
        <v>476</v>
      </c>
    </row>
    <row r="210" spans="2:12">
      <c r="B210" t="s">
        <v>462</v>
      </c>
      <c r="C210" t="s">
        <v>463</v>
      </c>
      <c r="D210" t="s">
        <v>464</v>
      </c>
      <c r="J210" t="s">
        <v>435</v>
      </c>
      <c r="K210" t="s">
        <v>436</v>
      </c>
      <c r="L210" t="s">
        <v>437</v>
      </c>
    </row>
    <row r="211" spans="2:12">
      <c r="B211" t="s">
        <v>447</v>
      </c>
      <c r="C211" t="s">
        <v>448</v>
      </c>
      <c r="D211" t="s">
        <v>449</v>
      </c>
      <c r="J211" t="s">
        <v>444</v>
      </c>
      <c r="K211" t="s">
        <v>445</v>
      </c>
      <c r="L211" t="s">
        <v>446</v>
      </c>
    </row>
    <row r="212" spans="2:12">
      <c r="B212" t="s">
        <v>486</v>
      </c>
      <c r="C212" t="s">
        <v>487</v>
      </c>
      <c r="D212" t="s">
        <v>488</v>
      </c>
      <c r="J212" t="s">
        <v>438</v>
      </c>
      <c r="K212" t="s">
        <v>439</v>
      </c>
      <c r="L212" t="s">
        <v>440</v>
      </c>
    </row>
    <row r="213" spans="2:12">
      <c r="B213" t="s">
        <v>477</v>
      </c>
      <c r="C213" t="s">
        <v>478</v>
      </c>
      <c r="D213" t="s">
        <v>479</v>
      </c>
      <c r="J213" t="s">
        <v>432</v>
      </c>
      <c r="K213" t="s">
        <v>433</v>
      </c>
      <c r="L213" t="s">
        <v>434</v>
      </c>
    </row>
    <row r="214" spans="2:12">
      <c r="B214" t="s">
        <v>474</v>
      </c>
      <c r="C214" t="s">
        <v>475</v>
      </c>
      <c r="D214" t="s">
        <v>476</v>
      </c>
      <c r="J214" t="s">
        <v>468</v>
      </c>
      <c r="K214" t="s">
        <v>469</v>
      </c>
      <c r="L214" t="s">
        <v>470</v>
      </c>
    </row>
    <row r="215" spans="2:12">
      <c r="B215" t="s">
        <v>435</v>
      </c>
      <c r="C215" t="s">
        <v>436</v>
      </c>
      <c r="D215" t="s">
        <v>437</v>
      </c>
      <c r="J215" t="s">
        <v>465</v>
      </c>
      <c r="K215" t="s">
        <v>466</v>
      </c>
      <c r="L215" t="s">
        <v>467</v>
      </c>
    </row>
    <row r="216" spans="2:12">
      <c r="B216" t="s">
        <v>444</v>
      </c>
      <c r="C216" t="s">
        <v>445</v>
      </c>
      <c r="D216" t="s">
        <v>446</v>
      </c>
      <c r="J216" t="s">
        <v>480</v>
      </c>
      <c r="K216" t="s">
        <v>481</v>
      </c>
      <c r="L216" t="s">
        <v>482</v>
      </c>
    </row>
    <row r="217" spans="2:12">
      <c r="B217" t="s">
        <v>438</v>
      </c>
      <c r="C217" t="s">
        <v>439</v>
      </c>
      <c r="D217" t="s">
        <v>440</v>
      </c>
      <c r="J217" t="s">
        <v>367</v>
      </c>
      <c r="K217" t="s">
        <v>368</v>
      </c>
      <c r="L217" t="s">
        <v>369</v>
      </c>
    </row>
    <row r="218" spans="2:12">
      <c r="B218" t="s">
        <v>432</v>
      </c>
      <c r="C218" t="s">
        <v>433</v>
      </c>
      <c r="D218" t="s">
        <v>434</v>
      </c>
      <c r="J218" t="s">
        <v>397</v>
      </c>
      <c r="K218" t="s">
        <v>398</v>
      </c>
      <c r="L218" t="s">
        <v>708</v>
      </c>
    </row>
    <row r="219" spans="2:12">
      <c r="B219" t="s">
        <v>468</v>
      </c>
      <c r="C219" t="s">
        <v>469</v>
      </c>
      <c r="D219" t="s">
        <v>470</v>
      </c>
      <c r="J219" t="s">
        <v>426</v>
      </c>
      <c r="K219" t="s">
        <v>427</v>
      </c>
      <c r="L219" t="s">
        <v>428</v>
      </c>
    </row>
    <row r="220" spans="2:12">
      <c r="B220" t="s">
        <v>465</v>
      </c>
      <c r="C220" t="s">
        <v>466</v>
      </c>
      <c r="D220" t="s">
        <v>467</v>
      </c>
      <c r="J220" t="s">
        <v>420</v>
      </c>
      <c r="K220" t="s">
        <v>421</v>
      </c>
      <c r="L220" t="s">
        <v>422</v>
      </c>
    </row>
    <row r="221" spans="2:12">
      <c r="B221" t="s">
        <v>480</v>
      </c>
      <c r="C221" t="s">
        <v>481</v>
      </c>
      <c r="D221" t="s">
        <v>482</v>
      </c>
      <c r="J221" t="s">
        <v>405</v>
      </c>
      <c r="K221" t="s">
        <v>406</v>
      </c>
      <c r="L221" t="s">
        <v>407</v>
      </c>
    </row>
    <row r="222" spans="2:12">
      <c r="B222" t="s">
        <v>367</v>
      </c>
      <c r="C222" t="s">
        <v>368</v>
      </c>
      <c r="D222" t="s">
        <v>369</v>
      </c>
      <c r="J222" t="s">
        <v>411</v>
      </c>
      <c r="K222" t="s">
        <v>412</v>
      </c>
      <c r="L222" t="s">
        <v>413</v>
      </c>
    </row>
    <row r="223" spans="2:12">
      <c r="B223" t="s">
        <v>397</v>
      </c>
      <c r="C223" t="s">
        <v>398</v>
      </c>
      <c r="D223" t="s">
        <v>708</v>
      </c>
      <c r="J223" t="s">
        <v>402</v>
      </c>
      <c r="K223" t="s">
        <v>403</v>
      </c>
      <c r="L223" t="s">
        <v>404</v>
      </c>
    </row>
    <row r="224" spans="2:12">
      <c r="B224" t="s">
        <v>426</v>
      </c>
      <c r="C224" t="s">
        <v>427</v>
      </c>
      <c r="D224" t="s">
        <v>428</v>
      </c>
      <c r="J224" t="s">
        <v>567</v>
      </c>
      <c r="K224" t="s">
        <v>568</v>
      </c>
      <c r="L224" t="s">
        <v>569</v>
      </c>
    </row>
    <row r="225" spans="2:12">
      <c r="B225" t="s">
        <v>420</v>
      </c>
      <c r="C225" t="s">
        <v>421</v>
      </c>
      <c r="D225" t="s">
        <v>422</v>
      </c>
      <c r="J225" t="s">
        <v>423</v>
      </c>
      <c r="K225" t="s">
        <v>424</v>
      </c>
      <c r="L225" t="s">
        <v>425</v>
      </c>
    </row>
    <row r="226" spans="2:12">
      <c r="B226" t="s">
        <v>405</v>
      </c>
      <c r="C226" t="s">
        <v>406</v>
      </c>
      <c r="D226" t="s">
        <v>407</v>
      </c>
      <c r="J226" t="s">
        <v>573</v>
      </c>
      <c r="K226" t="s">
        <v>574</v>
      </c>
      <c r="L226" t="s">
        <v>575</v>
      </c>
    </row>
    <row r="227" spans="2:12">
      <c r="B227" t="s">
        <v>411</v>
      </c>
      <c r="C227" t="s">
        <v>412</v>
      </c>
      <c r="D227" t="s">
        <v>413</v>
      </c>
      <c r="J227" t="s">
        <v>417</v>
      </c>
      <c r="K227" t="s">
        <v>418</v>
      </c>
      <c r="L227" t="s">
        <v>419</v>
      </c>
    </row>
    <row r="228" spans="2:12">
      <c r="B228" t="s">
        <v>402</v>
      </c>
      <c r="C228" t="s">
        <v>403</v>
      </c>
      <c r="D228" t="s">
        <v>404</v>
      </c>
      <c r="J228" t="s">
        <v>399</v>
      </c>
      <c r="K228" t="s">
        <v>400</v>
      </c>
      <c r="L228" t="s">
        <v>401</v>
      </c>
    </row>
    <row r="229" spans="2:12">
      <c r="B229" t="s">
        <v>567</v>
      </c>
      <c r="C229" t="s">
        <v>568</v>
      </c>
      <c r="D229" t="s">
        <v>569</v>
      </c>
      <c r="J229" t="s">
        <v>564</v>
      </c>
      <c r="K229" t="s">
        <v>565</v>
      </c>
      <c r="L229" t="s">
        <v>566</v>
      </c>
    </row>
    <row r="230" spans="2:12">
      <c r="B230" t="s">
        <v>423</v>
      </c>
      <c r="C230" t="s">
        <v>424</v>
      </c>
      <c r="D230" t="s">
        <v>425</v>
      </c>
      <c r="J230" t="s">
        <v>570</v>
      </c>
      <c r="K230" t="s">
        <v>571</v>
      </c>
      <c r="L230" t="s">
        <v>572</v>
      </c>
    </row>
    <row r="231" spans="2:12">
      <c r="B231" t="s">
        <v>573</v>
      </c>
      <c r="C231" t="s">
        <v>574</v>
      </c>
      <c r="D231" t="s">
        <v>575</v>
      </c>
      <c r="J231" t="s">
        <v>182</v>
      </c>
      <c r="K231" t="s">
        <v>183</v>
      </c>
      <c r="L231" t="s">
        <v>184</v>
      </c>
    </row>
    <row r="232" spans="2:12">
      <c r="B232" t="s">
        <v>417</v>
      </c>
      <c r="C232" t="s">
        <v>418</v>
      </c>
      <c r="D232" t="s">
        <v>419</v>
      </c>
      <c r="J232" t="s">
        <v>636</v>
      </c>
      <c r="K232" t="s">
        <v>637</v>
      </c>
      <c r="L232" t="s">
        <v>638</v>
      </c>
    </row>
    <row r="233" spans="2:12">
      <c r="B233" t="s">
        <v>399</v>
      </c>
      <c r="C233" t="s">
        <v>400</v>
      </c>
      <c r="D233" t="s">
        <v>401</v>
      </c>
      <c r="J233" t="s">
        <v>696</v>
      </c>
      <c r="K233" t="s">
        <v>697</v>
      </c>
      <c r="L233" t="s">
        <v>698</v>
      </c>
    </row>
    <row r="234" spans="2:12">
      <c r="B234" t="s">
        <v>564</v>
      </c>
      <c r="C234" t="s">
        <v>565</v>
      </c>
      <c r="D234" t="s">
        <v>566</v>
      </c>
      <c r="J234" t="s">
        <v>453</v>
      </c>
      <c r="K234" t="s">
        <v>454</v>
      </c>
      <c r="L234" t="s">
        <v>455</v>
      </c>
    </row>
    <row r="235" spans="2:12">
      <c r="B235" t="s">
        <v>570</v>
      </c>
      <c r="C235" t="s">
        <v>571</v>
      </c>
      <c r="D235" t="s">
        <v>572</v>
      </c>
      <c r="J235" t="s">
        <v>471</v>
      </c>
      <c r="K235" t="s">
        <v>472</v>
      </c>
      <c r="L235" t="s">
        <v>473</v>
      </c>
    </row>
    <row r="236" spans="2:12">
      <c r="B236" t="s">
        <v>182</v>
      </c>
      <c r="C236" t="s">
        <v>183</v>
      </c>
      <c r="D236" t="s">
        <v>184</v>
      </c>
      <c r="K236" t="s">
        <v>707</v>
      </c>
    </row>
    <row r="237" spans="2:12">
      <c r="B237" t="s">
        <v>636</v>
      </c>
      <c r="C237" t="s">
        <v>637</v>
      </c>
      <c r="D237" t="s">
        <v>638</v>
      </c>
    </row>
    <row r="238" spans="2:12">
      <c r="B238" t="s">
        <v>696</v>
      </c>
      <c r="C238" t="s">
        <v>697</v>
      </c>
      <c r="D238" t="s">
        <v>698</v>
      </c>
      <c r="J238" t="s">
        <v>370</v>
      </c>
      <c r="K238" t="s">
        <v>371</v>
      </c>
      <c r="L238" t="s">
        <v>372</v>
      </c>
    </row>
    <row r="239" spans="2:12">
      <c r="B239" t="s">
        <v>453</v>
      </c>
      <c r="C239" t="s">
        <v>454</v>
      </c>
      <c r="D239" t="s">
        <v>455</v>
      </c>
      <c r="J239" t="s">
        <v>453</v>
      </c>
      <c r="K239" t="s">
        <v>454</v>
      </c>
      <c r="L239" t="s">
        <v>455</v>
      </c>
    </row>
    <row r="240" spans="2:12">
      <c r="B240" t="s">
        <v>471</v>
      </c>
      <c r="C240" t="s">
        <v>472</v>
      </c>
      <c r="D240" t="s">
        <v>473</v>
      </c>
      <c r="J240" t="s">
        <v>471</v>
      </c>
      <c r="K240" t="s">
        <v>472</v>
      </c>
      <c r="L240" t="s">
        <v>473</v>
      </c>
    </row>
    <row r="241" spans="3:11">
      <c r="C241" t="s">
        <v>707</v>
      </c>
      <c r="K241" t="s">
        <v>707</v>
      </c>
    </row>
  </sheetData>
  <sheetProtection selectLockedCells="1" selectUnlockedCells="1"/>
  <sortState ref="B31:D239">
    <sortCondition ref="C31:C239"/>
  </sortState>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BR157"/>
  <sheetViews>
    <sheetView showGridLines="0" tabSelected="1" zoomScaleNormal="100" workbookViewId="0">
      <selection activeCell="P22" sqref="P22:AH22"/>
    </sheetView>
  </sheetViews>
  <sheetFormatPr defaultRowHeight="13.5"/>
  <cols>
    <col min="2" max="33" width="1.75" customWidth="1"/>
    <col min="34" max="34" width="2.375" customWidth="1"/>
    <col min="35" max="41" width="1.75" customWidth="1"/>
    <col min="42" max="42" width="7.5" hidden="1" customWidth="1"/>
    <col min="43" max="69" width="1.75" customWidth="1"/>
    <col min="70" max="70" width="13.25" customWidth="1"/>
    <col min="71" max="103" width="1.75" customWidth="1"/>
  </cols>
  <sheetData>
    <row r="1" spans="1:70" ht="14.25" thickBot="1"/>
    <row r="2" spans="1:70" ht="16.5" thickBot="1">
      <c r="A2" s="23"/>
      <c r="B2" s="177" t="s">
        <v>910</v>
      </c>
      <c r="C2" s="178"/>
      <c r="D2" s="178"/>
      <c r="E2" s="178"/>
      <c r="F2" s="178"/>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80"/>
    </row>
    <row r="4" spans="1:70">
      <c r="AT4" s="509" t="s">
        <v>828</v>
      </c>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row>
    <row r="5" spans="1:70" ht="14.25">
      <c r="B5" s="85" t="s">
        <v>45</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row>
    <row r="6" spans="1:70">
      <c r="B6" s="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row>
    <row r="7" spans="1:70">
      <c r="B7" s="82"/>
      <c r="C7" s="530" t="s">
        <v>750</v>
      </c>
      <c r="D7" s="531"/>
      <c r="E7" s="531"/>
      <c r="F7" s="531"/>
      <c r="G7" s="531"/>
      <c r="H7" s="531"/>
      <c r="I7" s="531"/>
      <c r="J7" s="531"/>
      <c r="K7" s="531"/>
      <c r="L7" s="531"/>
      <c r="M7" s="531"/>
      <c r="N7" s="531"/>
      <c r="O7" s="532"/>
      <c r="P7" s="533"/>
      <c r="Q7" s="534"/>
      <c r="R7" s="534"/>
      <c r="S7" s="534"/>
      <c r="T7" s="534"/>
      <c r="U7" s="534"/>
      <c r="V7" s="534"/>
      <c r="W7" s="534"/>
      <c r="X7" s="534"/>
      <c r="Y7" s="534"/>
      <c r="Z7" s="535"/>
      <c r="AA7" s="536" t="str">
        <f>IFERROR(リスト!C20,"")</f>
        <v/>
      </c>
      <c r="AB7" s="537"/>
      <c r="AC7" s="537"/>
      <c r="AD7" s="537"/>
      <c r="AE7" s="537"/>
      <c r="AF7" s="537"/>
      <c r="AG7" s="537"/>
      <c r="AH7" s="538"/>
      <c r="AK7" s="522"/>
      <c r="AL7" s="522"/>
      <c r="AM7" s="522"/>
      <c r="AN7" s="522"/>
      <c r="AO7" s="522"/>
      <c r="AT7" s="510"/>
      <c r="AU7" s="510"/>
      <c r="AV7" s="510"/>
      <c r="AW7" s="510"/>
      <c r="AX7" s="510"/>
      <c r="AY7" s="510"/>
      <c r="AZ7" s="510"/>
      <c r="BA7" s="510"/>
      <c r="BB7" s="510"/>
      <c r="BC7" s="510"/>
      <c r="BD7" s="510"/>
      <c r="BE7" s="510"/>
      <c r="BF7" s="510"/>
      <c r="BG7" s="510"/>
      <c r="BH7" s="510"/>
      <c r="BI7" s="510"/>
      <c r="BJ7" s="510"/>
      <c r="BK7" s="510"/>
      <c r="BL7" s="510"/>
      <c r="BM7" s="510"/>
      <c r="BN7" s="510"/>
      <c r="BO7" s="510"/>
      <c r="BP7" s="510"/>
      <c r="BQ7" s="510"/>
      <c r="BR7" s="510"/>
    </row>
    <row r="8" spans="1:70">
      <c r="B8" s="82"/>
      <c r="C8" s="582" t="s">
        <v>751</v>
      </c>
      <c r="D8" s="583"/>
      <c r="E8" s="584"/>
      <c r="F8" s="584"/>
      <c r="G8" s="584"/>
      <c r="H8" s="584"/>
      <c r="I8" s="584"/>
      <c r="J8" s="584"/>
      <c r="K8" s="584"/>
      <c r="L8" s="584"/>
      <c r="M8" s="584"/>
      <c r="N8" s="584"/>
      <c r="O8" s="585"/>
      <c r="P8" s="586"/>
      <c r="Q8" s="587"/>
      <c r="R8" s="587"/>
      <c r="S8" s="587"/>
      <c r="T8" s="587"/>
      <c r="U8" s="587"/>
      <c r="V8" s="587"/>
      <c r="W8" s="587"/>
      <c r="X8" s="587"/>
      <c r="Y8" s="587"/>
      <c r="Z8" s="587"/>
      <c r="AA8" s="587"/>
      <c r="AB8" s="587"/>
      <c r="AC8" s="587"/>
      <c r="AD8" s="587"/>
      <c r="AE8" s="587"/>
      <c r="AF8" s="587"/>
      <c r="AG8" s="587"/>
      <c r="AH8" s="588"/>
      <c r="AK8" s="522"/>
      <c r="AL8" s="522"/>
      <c r="AM8" s="522"/>
      <c r="AN8" s="522"/>
      <c r="AO8" s="522"/>
      <c r="AT8" s="510"/>
      <c r="AU8" s="510"/>
      <c r="AV8" s="510"/>
      <c r="AW8" s="510"/>
      <c r="AX8" s="510"/>
      <c r="AY8" s="510"/>
      <c r="AZ8" s="510"/>
      <c r="BA8" s="510"/>
      <c r="BB8" s="510"/>
      <c r="BC8" s="510"/>
      <c r="BD8" s="510"/>
      <c r="BE8" s="510"/>
      <c r="BF8" s="510"/>
      <c r="BG8" s="510"/>
      <c r="BH8" s="510"/>
      <c r="BI8" s="510"/>
      <c r="BJ8" s="510"/>
      <c r="BK8" s="510"/>
      <c r="BL8" s="510"/>
      <c r="BM8" s="510"/>
      <c r="BN8" s="510"/>
      <c r="BO8" s="510"/>
      <c r="BP8" s="510"/>
      <c r="BQ8" s="510"/>
      <c r="BR8" s="510"/>
    </row>
    <row r="9" spans="1:70">
      <c r="C9" s="75"/>
      <c r="D9" s="75"/>
      <c r="E9" s="83"/>
      <c r="F9" s="83"/>
      <c r="G9" s="83"/>
      <c r="H9" s="83"/>
      <c r="I9" s="83"/>
      <c r="J9" s="83"/>
      <c r="K9" s="83"/>
      <c r="L9" s="83"/>
      <c r="M9" s="83"/>
      <c r="N9" s="83"/>
      <c r="O9" s="83"/>
      <c r="P9" s="84"/>
      <c r="Q9" s="84"/>
      <c r="R9" s="84"/>
      <c r="S9" s="84"/>
      <c r="T9" s="84"/>
      <c r="U9" s="84"/>
      <c r="V9" s="84"/>
      <c r="W9" s="84"/>
      <c r="X9" s="84"/>
      <c r="Y9" s="84"/>
      <c r="Z9" s="84"/>
      <c r="AA9" s="84"/>
      <c r="AB9" s="84"/>
      <c r="AC9" s="84"/>
      <c r="AD9" s="84"/>
      <c r="AE9" s="84"/>
      <c r="AF9" s="84"/>
      <c r="AG9" s="84"/>
      <c r="AH9" s="84"/>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row>
    <row r="10" spans="1:70">
      <c r="C10" s="529" t="s">
        <v>727</v>
      </c>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row>
    <row r="11" spans="1:70">
      <c r="B11" s="82"/>
      <c r="C11" s="596" t="s">
        <v>752</v>
      </c>
      <c r="D11" s="597"/>
      <c r="E11" s="597"/>
      <c r="F11" s="597"/>
      <c r="G11" s="597"/>
      <c r="H11" s="597"/>
      <c r="I11" s="597"/>
      <c r="J11" s="597"/>
      <c r="K11" s="597"/>
      <c r="L11" s="597"/>
      <c r="M11" s="597"/>
      <c r="N11" s="597"/>
      <c r="O11" s="598"/>
      <c r="P11" s="533"/>
      <c r="Q11" s="534"/>
      <c r="R11" s="534"/>
      <c r="S11" s="534"/>
      <c r="T11" s="534"/>
      <c r="U11" s="534"/>
      <c r="V11" s="534"/>
      <c r="W11" s="534"/>
      <c r="X11" s="534"/>
      <c r="Y11" s="534"/>
      <c r="Z11" s="535"/>
      <c r="AA11" s="524" t="str">
        <f>IFERROR(リスト!C21,"")</f>
        <v/>
      </c>
      <c r="AB11" s="525"/>
      <c r="AC11" s="525"/>
      <c r="AD11" s="525"/>
      <c r="AE11" s="525"/>
      <c r="AF11" s="525"/>
      <c r="AG11" s="525"/>
      <c r="AH11" s="526"/>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row>
    <row r="12" spans="1:70">
      <c r="B12" s="82"/>
      <c r="C12" s="573" t="s">
        <v>790</v>
      </c>
      <c r="D12" s="567"/>
      <c r="E12" s="567"/>
      <c r="F12" s="567"/>
      <c r="G12" s="567"/>
      <c r="H12" s="567"/>
      <c r="I12" s="567"/>
      <c r="J12" s="567"/>
      <c r="K12" s="567"/>
      <c r="L12" s="567"/>
      <c r="M12" s="567"/>
      <c r="N12" s="567"/>
      <c r="O12" s="568"/>
      <c r="P12" s="571"/>
      <c r="Q12" s="571"/>
      <c r="R12" s="571"/>
      <c r="S12" s="571"/>
      <c r="T12" s="571"/>
      <c r="U12" s="571"/>
      <c r="V12" s="571"/>
      <c r="W12" s="571"/>
      <c r="X12" s="571"/>
      <c r="Y12" s="571"/>
      <c r="Z12" s="571"/>
      <c r="AA12" s="571"/>
      <c r="AB12" s="571"/>
      <c r="AC12" s="571"/>
      <c r="AD12" s="571"/>
      <c r="AE12" s="571"/>
      <c r="AF12" s="571"/>
      <c r="AG12" s="571"/>
      <c r="AH12" s="572"/>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row>
    <row r="13" spans="1:70" ht="23.25" customHeight="1">
      <c r="B13" s="82"/>
      <c r="C13" s="566" t="s">
        <v>753</v>
      </c>
      <c r="D13" s="567"/>
      <c r="E13" s="567"/>
      <c r="F13" s="567"/>
      <c r="G13" s="567"/>
      <c r="H13" s="567"/>
      <c r="I13" s="567"/>
      <c r="J13" s="567"/>
      <c r="K13" s="567"/>
      <c r="L13" s="567"/>
      <c r="M13" s="567"/>
      <c r="N13" s="567"/>
      <c r="O13" s="568"/>
      <c r="P13" s="569"/>
      <c r="Q13" s="569"/>
      <c r="R13" s="569"/>
      <c r="S13" s="569"/>
      <c r="T13" s="569"/>
      <c r="U13" s="569"/>
      <c r="V13" s="569"/>
      <c r="W13" s="569"/>
      <c r="X13" s="569"/>
      <c r="Y13" s="569"/>
      <c r="Z13" s="569"/>
      <c r="AA13" s="569"/>
      <c r="AB13" s="569"/>
      <c r="AC13" s="569"/>
      <c r="AD13" s="569"/>
      <c r="AE13" s="569"/>
      <c r="AF13" s="569"/>
      <c r="AG13" s="569"/>
      <c r="AH13" s="57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row>
    <row r="14" spans="1:70">
      <c r="C14" s="63"/>
      <c r="D14" s="63"/>
      <c r="E14" s="63"/>
      <c r="F14" s="63"/>
      <c r="G14" s="63"/>
      <c r="H14" s="63"/>
      <c r="I14" s="63"/>
      <c r="J14" s="63"/>
      <c r="K14" s="63"/>
      <c r="L14" s="63"/>
      <c r="M14" s="63"/>
      <c r="N14" s="63"/>
      <c r="O14" s="63"/>
      <c r="P14" s="69"/>
      <c r="Q14" s="69"/>
      <c r="R14" s="69"/>
      <c r="S14" s="69"/>
      <c r="T14" s="69"/>
      <c r="U14" s="69"/>
      <c r="V14" s="69"/>
      <c r="W14" s="69"/>
      <c r="X14" s="69"/>
      <c r="Y14" s="69"/>
      <c r="Z14" s="69"/>
      <c r="AA14" s="69"/>
      <c r="AB14" s="69"/>
      <c r="AC14" s="69"/>
      <c r="AD14" s="69"/>
      <c r="AE14" s="69"/>
      <c r="AF14" s="69"/>
      <c r="AG14" s="69"/>
      <c r="AH14" s="69"/>
      <c r="AT14" s="510"/>
      <c r="AU14" s="510"/>
      <c r="AV14" s="510"/>
      <c r="AW14" s="510"/>
      <c r="AX14" s="510"/>
      <c r="AY14" s="510"/>
      <c r="AZ14" s="510"/>
      <c r="BA14" s="510"/>
      <c r="BB14" s="510"/>
      <c r="BC14" s="510"/>
      <c r="BD14" s="510"/>
      <c r="BE14" s="510"/>
      <c r="BF14" s="510"/>
      <c r="BG14" s="510"/>
      <c r="BH14" s="510"/>
      <c r="BI14" s="510"/>
      <c r="BJ14" s="510"/>
      <c r="BK14" s="510"/>
      <c r="BL14" s="510"/>
      <c r="BM14" s="510"/>
      <c r="BN14" s="510"/>
      <c r="BO14" s="510"/>
      <c r="BP14" s="510"/>
      <c r="BQ14" s="510"/>
      <c r="BR14" s="510"/>
    </row>
    <row r="15" spans="1:70" ht="14.25">
      <c r="B15" s="87" t="s">
        <v>913</v>
      </c>
      <c r="C15" s="86"/>
      <c r="D15" s="86"/>
      <c r="E15" s="86"/>
      <c r="F15" s="86"/>
      <c r="G15" s="86"/>
      <c r="H15" s="86"/>
      <c r="I15" s="86"/>
      <c r="J15" s="86"/>
      <c r="K15" s="86"/>
      <c r="L15" s="86"/>
      <c r="M15" s="86"/>
      <c r="N15" s="86"/>
      <c r="O15" s="86"/>
      <c r="P15" s="76"/>
      <c r="Q15" s="76"/>
      <c r="R15" s="76"/>
      <c r="S15" s="76"/>
      <c r="T15" s="76"/>
      <c r="U15" s="76"/>
      <c r="V15" s="76"/>
      <c r="W15" s="76"/>
      <c r="X15" s="76"/>
      <c r="Y15" s="76"/>
      <c r="Z15" s="76"/>
      <c r="AA15" s="76"/>
      <c r="AB15" s="76"/>
      <c r="AC15" s="76"/>
      <c r="AD15" s="76"/>
      <c r="AE15" s="76"/>
      <c r="AF15" s="76"/>
      <c r="AG15" s="76"/>
      <c r="AH15" s="76"/>
      <c r="AT15" s="510"/>
      <c r="AU15" s="510"/>
      <c r="AV15" s="510"/>
      <c r="AW15" s="510"/>
      <c r="AX15" s="510"/>
      <c r="AY15" s="510"/>
      <c r="AZ15" s="510"/>
      <c r="BA15" s="510"/>
      <c r="BB15" s="510"/>
      <c r="BC15" s="510"/>
      <c r="BD15" s="510"/>
      <c r="BE15" s="510"/>
      <c r="BF15" s="510"/>
      <c r="BG15" s="510"/>
      <c r="BH15" s="510"/>
      <c r="BI15" s="510"/>
      <c r="BJ15" s="510"/>
      <c r="BK15" s="510"/>
      <c r="BL15" s="510"/>
      <c r="BM15" s="510"/>
      <c r="BN15" s="510"/>
      <c r="BO15" s="510"/>
      <c r="BP15" s="510"/>
      <c r="BQ15" s="510"/>
      <c r="BR15" s="510"/>
    </row>
    <row r="16" spans="1:70" ht="14.25">
      <c r="B16" s="85"/>
      <c r="C16" s="86"/>
      <c r="D16" s="86"/>
      <c r="E16" s="86"/>
      <c r="F16" s="86"/>
      <c r="G16" s="86"/>
      <c r="H16" s="86"/>
      <c r="I16" s="86"/>
      <c r="J16" s="86"/>
      <c r="K16" s="86"/>
      <c r="L16" s="86"/>
      <c r="M16" s="86"/>
      <c r="N16" s="86"/>
      <c r="O16" s="86"/>
      <c r="P16" s="76"/>
      <c r="Q16" s="76"/>
      <c r="R16" s="76"/>
      <c r="S16" s="76"/>
      <c r="T16" s="76"/>
      <c r="U16" s="76"/>
      <c r="V16" s="76"/>
      <c r="W16" s="76"/>
      <c r="X16" s="76"/>
      <c r="Y16" s="76"/>
      <c r="Z16" s="76"/>
      <c r="AA16" s="76"/>
      <c r="AB16" s="76"/>
      <c r="AC16" s="76"/>
      <c r="AD16" s="76"/>
      <c r="AE16" s="76"/>
      <c r="AF16" s="76"/>
      <c r="AG16" s="76"/>
      <c r="AH16" s="76"/>
      <c r="AT16" s="510"/>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row>
    <row r="17" spans="2:70">
      <c r="B17" s="82"/>
      <c r="C17" s="539" t="s">
        <v>754</v>
      </c>
      <c r="D17" s="540"/>
      <c r="E17" s="540"/>
      <c r="F17" s="540"/>
      <c r="G17" s="540"/>
      <c r="H17" s="540"/>
      <c r="I17" s="540"/>
      <c r="J17" s="540"/>
      <c r="K17" s="540"/>
      <c r="L17" s="540"/>
      <c r="M17" s="540"/>
      <c r="N17" s="540"/>
      <c r="O17" s="541"/>
      <c r="P17" s="545"/>
      <c r="Q17" s="546"/>
      <c r="R17" s="546"/>
      <c r="S17" s="546"/>
      <c r="T17" s="546"/>
      <c r="U17" s="546"/>
      <c r="V17" s="546"/>
      <c r="W17" s="546"/>
      <c r="X17" s="546"/>
      <c r="Y17" s="546"/>
      <c r="Z17" s="546"/>
      <c r="AA17" s="546"/>
      <c r="AB17" s="546"/>
      <c r="AC17" s="546"/>
      <c r="AD17" s="546"/>
      <c r="AE17" s="546"/>
      <c r="AF17" s="546"/>
      <c r="AG17" s="546"/>
      <c r="AH17" s="547"/>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row>
    <row r="18" spans="2:70" ht="33" customHeight="1">
      <c r="B18" s="82"/>
      <c r="C18" s="542"/>
      <c r="D18" s="543"/>
      <c r="E18" s="543"/>
      <c r="F18" s="543"/>
      <c r="G18" s="543"/>
      <c r="H18" s="543"/>
      <c r="I18" s="543"/>
      <c r="J18" s="543"/>
      <c r="K18" s="543"/>
      <c r="L18" s="543"/>
      <c r="M18" s="543"/>
      <c r="N18" s="543"/>
      <c r="O18" s="544"/>
      <c r="P18" s="548"/>
      <c r="Q18" s="549"/>
      <c r="R18" s="549"/>
      <c r="S18" s="549"/>
      <c r="T18" s="549"/>
      <c r="U18" s="549"/>
      <c r="V18" s="549"/>
      <c r="W18" s="549"/>
      <c r="X18" s="549"/>
      <c r="Y18" s="549"/>
      <c r="Z18" s="549"/>
      <c r="AA18" s="549"/>
      <c r="AB18" s="549"/>
      <c r="AC18" s="549"/>
      <c r="AD18" s="549"/>
      <c r="AE18" s="549"/>
      <c r="AF18" s="549"/>
      <c r="AG18" s="549"/>
      <c r="AH18" s="550"/>
    </row>
    <row r="19" spans="2:70" ht="20.100000000000001" customHeight="1">
      <c r="B19" s="82"/>
      <c r="C19" s="395" t="s">
        <v>755</v>
      </c>
      <c r="D19" s="396"/>
      <c r="E19" s="396"/>
      <c r="F19" s="396"/>
      <c r="G19" s="396"/>
      <c r="H19" s="396"/>
      <c r="I19" s="396"/>
      <c r="J19" s="396"/>
      <c r="K19" s="396"/>
      <c r="L19" s="396"/>
      <c r="M19" s="396"/>
      <c r="N19" s="396"/>
      <c r="O19" s="397"/>
      <c r="P19" s="358"/>
      <c r="Q19" s="359"/>
      <c r="R19" s="359"/>
      <c r="S19" s="359"/>
      <c r="T19" s="359"/>
      <c r="U19" s="359"/>
      <c r="V19" s="359"/>
      <c r="W19" s="359"/>
      <c r="X19" s="359"/>
      <c r="Y19" s="359"/>
      <c r="Z19" s="359"/>
      <c r="AA19" s="359"/>
      <c r="AB19" s="359"/>
      <c r="AC19" s="359"/>
      <c r="AD19" s="359"/>
      <c r="AE19" s="359"/>
      <c r="AF19" s="359"/>
      <c r="AG19" s="359"/>
      <c r="AH19" s="360"/>
    </row>
    <row r="20" spans="2:70" ht="20.100000000000001" customHeight="1">
      <c r="B20" s="82"/>
      <c r="C20" s="398"/>
      <c r="D20" s="399"/>
      <c r="E20" s="399"/>
      <c r="F20" s="399"/>
      <c r="G20" s="399"/>
      <c r="H20" s="399"/>
      <c r="I20" s="399"/>
      <c r="J20" s="399"/>
      <c r="K20" s="399"/>
      <c r="L20" s="399"/>
      <c r="M20" s="399"/>
      <c r="N20" s="399"/>
      <c r="O20" s="400"/>
      <c r="P20" s="361"/>
      <c r="Q20" s="362"/>
      <c r="R20" s="362"/>
      <c r="S20" s="362"/>
      <c r="T20" s="362"/>
      <c r="U20" s="362"/>
      <c r="V20" s="362"/>
      <c r="W20" s="362"/>
      <c r="X20" s="362"/>
      <c r="Y20" s="362"/>
      <c r="Z20" s="362"/>
      <c r="AA20" s="362"/>
      <c r="AB20" s="362"/>
      <c r="AC20" s="362"/>
      <c r="AD20" s="362"/>
      <c r="AE20" s="362"/>
      <c r="AF20" s="362"/>
      <c r="AG20" s="362"/>
      <c r="AH20" s="363"/>
    </row>
    <row r="21" spans="2:70" ht="30.75" customHeight="1">
      <c r="B21" s="82"/>
      <c r="C21" s="401"/>
      <c r="D21" s="402"/>
      <c r="E21" s="402"/>
      <c r="F21" s="402"/>
      <c r="G21" s="402"/>
      <c r="H21" s="402"/>
      <c r="I21" s="402"/>
      <c r="J21" s="402"/>
      <c r="K21" s="402"/>
      <c r="L21" s="402"/>
      <c r="M21" s="402"/>
      <c r="N21" s="402"/>
      <c r="O21" s="403"/>
      <c r="P21" s="394"/>
      <c r="Q21" s="364"/>
      <c r="R21" s="364"/>
      <c r="S21" s="364"/>
      <c r="T21" s="364"/>
      <c r="U21" s="364"/>
      <c r="V21" s="364"/>
      <c r="W21" s="364"/>
      <c r="X21" s="364"/>
      <c r="Y21" s="364"/>
      <c r="Z21" s="364"/>
      <c r="AA21" s="364"/>
      <c r="AB21" s="364"/>
      <c r="AC21" s="364"/>
      <c r="AD21" s="364"/>
      <c r="AE21" s="364"/>
      <c r="AF21" s="364"/>
      <c r="AG21" s="364"/>
      <c r="AH21" s="365"/>
      <c r="AO21" s="390"/>
      <c r="AP21" s="390"/>
      <c r="AQ21" s="390"/>
      <c r="AR21" s="390"/>
      <c r="AS21" s="390"/>
      <c r="AT21" s="390"/>
      <c r="AU21" s="390"/>
      <c r="AV21" s="390"/>
      <c r="AW21" s="390"/>
      <c r="AX21" s="390"/>
      <c r="AY21" s="390"/>
      <c r="AZ21" s="390"/>
      <c r="BA21" s="390"/>
      <c r="BB21" s="390"/>
      <c r="BC21" s="390"/>
      <c r="BD21" s="390"/>
      <c r="BE21" s="390"/>
      <c r="BF21" s="390"/>
      <c r="BG21" s="390"/>
      <c r="BH21" s="23"/>
    </row>
    <row r="22" spans="2:70" ht="30.75" customHeight="1">
      <c r="B22" s="82"/>
      <c r="C22" s="589" t="s">
        <v>923</v>
      </c>
      <c r="D22" s="590"/>
      <c r="E22" s="590"/>
      <c r="F22" s="590"/>
      <c r="G22" s="590"/>
      <c r="H22" s="590"/>
      <c r="I22" s="590"/>
      <c r="J22" s="590"/>
      <c r="K22" s="590"/>
      <c r="L22" s="590"/>
      <c r="M22" s="590"/>
      <c r="N22" s="590"/>
      <c r="O22" s="591"/>
      <c r="P22" s="593"/>
      <c r="Q22" s="594"/>
      <c r="R22" s="594"/>
      <c r="S22" s="594"/>
      <c r="T22" s="594"/>
      <c r="U22" s="594"/>
      <c r="V22" s="594"/>
      <c r="W22" s="594"/>
      <c r="X22" s="594"/>
      <c r="Y22" s="594"/>
      <c r="Z22" s="594"/>
      <c r="AA22" s="594"/>
      <c r="AB22" s="594"/>
      <c r="AC22" s="594"/>
      <c r="AD22" s="594"/>
      <c r="AE22" s="594"/>
      <c r="AF22" s="594"/>
      <c r="AG22" s="594"/>
      <c r="AH22" s="595"/>
      <c r="AS22" s="23"/>
    </row>
    <row r="23" spans="2:70" ht="28.5" customHeight="1">
      <c r="B23" s="82"/>
      <c r="C23" s="589" t="s">
        <v>924</v>
      </c>
      <c r="D23" s="590"/>
      <c r="E23" s="590"/>
      <c r="F23" s="590"/>
      <c r="G23" s="590"/>
      <c r="H23" s="590"/>
      <c r="I23" s="590"/>
      <c r="J23" s="590"/>
      <c r="K23" s="590"/>
      <c r="L23" s="590"/>
      <c r="M23" s="590"/>
      <c r="N23" s="590"/>
      <c r="O23" s="592"/>
      <c r="P23" s="579" t="s">
        <v>945</v>
      </c>
      <c r="Q23" s="580"/>
      <c r="R23" s="580"/>
      <c r="S23" s="580"/>
      <c r="T23" s="580"/>
      <c r="U23" s="580"/>
      <c r="V23" s="580"/>
      <c r="W23" s="580"/>
      <c r="X23" s="580"/>
      <c r="Y23" s="580"/>
      <c r="Z23" s="580"/>
      <c r="AA23" s="580"/>
      <c r="AB23" s="580"/>
      <c r="AC23" s="580"/>
      <c r="AD23" s="580"/>
      <c r="AE23" s="580"/>
      <c r="AF23" s="580"/>
      <c r="AG23" s="580"/>
      <c r="AH23" s="581"/>
      <c r="AO23" s="391"/>
      <c r="AP23" s="392"/>
      <c r="AQ23" s="392"/>
      <c r="AR23" s="392"/>
      <c r="AS23" s="392"/>
      <c r="AT23" s="392"/>
      <c r="AU23" s="392"/>
      <c r="AV23" s="392"/>
      <c r="AW23" s="392"/>
      <c r="AX23" s="392"/>
      <c r="AY23" s="392"/>
      <c r="AZ23" s="392"/>
      <c r="BA23" s="392"/>
      <c r="BB23" s="392"/>
      <c r="BC23" s="392"/>
      <c r="BD23" s="392"/>
      <c r="BE23" s="392"/>
      <c r="BF23" s="392"/>
      <c r="BG23" s="393"/>
      <c r="BH23" s="23"/>
    </row>
    <row r="24" spans="2:70" ht="28.5" customHeight="1">
      <c r="B24" s="23"/>
      <c r="C24" s="404" t="s">
        <v>925</v>
      </c>
      <c r="D24" s="405"/>
      <c r="E24" s="405"/>
      <c r="F24" s="405"/>
      <c r="G24" s="405"/>
      <c r="H24" s="405"/>
      <c r="I24" s="405"/>
      <c r="J24" s="405"/>
      <c r="K24" s="405"/>
      <c r="L24" s="405"/>
      <c r="M24" s="405"/>
      <c r="N24" s="405"/>
      <c r="O24" s="406"/>
      <c r="P24" s="407"/>
      <c r="Q24" s="408"/>
      <c r="R24" s="408"/>
      <c r="S24" s="408"/>
      <c r="T24" s="408"/>
      <c r="U24" s="408"/>
      <c r="V24" s="408"/>
      <c r="W24" s="408"/>
      <c r="X24" s="408"/>
      <c r="Y24" s="408"/>
      <c r="Z24" s="408"/>
      <c r="AA24" s="408"/>
      <c r="AB24" s="408"/>
      <c r="AC24" s="408"/>
      <c r="AD24" s="408"/>
      <c r="AE24" s="408"/>
      <c r="AF24" s="408"/>
      <c r="AG24" s="408"/>
      <c r="AH24" s="409"/>
      <c r="AI24" s="184"/>
      <c r="AO24" s="23"/>
      <c r="AP24" s="23"/>
      <c r="AQ24" s="23"/>
      <c r="AR24" s="23"/>
      <c r="AS24" s="23"/>
      <c r="AT24" s="23"/>
      <c r="AU24" s="23"/>
      <c r="AV24" s="23"/>
      <c r="AW24" s="23"/>
      <c r="AX24" s="23"/>
      <c r="AY24" s="23"/>
      <c r="AZ24" s="23"/>
      <c r="BA24" s="23"/>
      <c r="BB24" s="23"/>
      <c r="BC24" s="23"/>
      <c r="BD24" s="23"/>
      <c r="BE24" s="23"/>
      <c r="BF24" s="23"/>
      <c r="BG24" s="23"/>
      <c r="BH24" s="23"/>
    </row>
    <row r="26" spans="2:70" ht="22.5" customHeight="1">
      <c r="B26" s="410" t="s">
        <v>811</v>
      </c>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row>
    <row r="27" spans="2:70" ht="13.5" customHeight="1">
      <c r="B27" s="182"/>
      <c r="C27" s="183"/>
      <c r="D27" s="183"/>
      <c r="E27" s="183"/>
      <c r="F27" s="183"/>
      <c r="G27" s="183"/>
      <c r="H27" s="183"/>
      <c r="I27" s="183"/>
      <c r="J27" s="183"/>
      <c r="K27" s="183"/>
      <c r="L27" s="183"/>
      <c r="M27" s="183"/>
      <c r="N27" s="183"/>
      <c r="O27" s="183"/>
      <c r="P27" s="187"/>
      <c r="Q27" s="187"/>
      <c r="R27" s="187"/>
      <c r="S27" s="187"/>
      <c r="T27" s="187"/>
      <c r="U27" s="187"/>
      <c r="V27" s="187"/>
      <c r="W27" s="187"/>
      <c r="X27" s="187"/>
      <c r="Y27" s="187"/>
      <c r="Z27" s="187"/>
      <c r="AA27" s="187"/>
      <c r="AB27" s="187"/>
      <c r="AC27" s="187"/>
      <c r="AD27" s="187"/>
      <c r="AE27" s="187"/>
      <c r="AF27" s="187"/>
      <c r="AG27" s="187"/>
      <c r="AH27" s="187"/>
      <c r="AI27" s="183"/>
      <c r="AJ27" s="183"/>
      <c r="AK27" s="183"/>
      <c r="AL27" s="183"/>
      <c r="AM27" s="183"/>
      <c r="AN27" s="183"/>
      <c r="AO27" s="183"/>
      <c r="AP27" s="183"/>
    </row>
    <row r="28" spans="2:70" ht="13.5" customHeight="1">
      <c r="B28" s="188"/>
      <c r="C28" s="551" t="s">
        <v>902</v>
      </c>
      <c r="D28" s="551"/>
      <c r="E28" s="551"/>
      <c r="F28" s="551"/>
      <c r="G28" s="551"/>
      <c r="H28" s="551"/>
      <c r="I28" s="551"/>
      <c r="J28" s="551"/>
      <c r="K28" s="551"/>
      <c r="L28" s="551"/>
      <c r="M28" s="551"/>
      <c r="N28" s="551"/>
      <c r="O28" s="552"/>
      <c r="P28" s="557"/>
      <c r="Q28" s="558"/>
      <c r="R28" s="558"/>
      <c r="S28" s="558"/>
      <c r="T28" s="558"/>
      <c r="U28" s="558"/>
      <c r="V28" s="558"/>
      <c r="W28" s="558"/>
      <c r="X28" s="558"/>
      <c r="Y28" s="558"/>
      <c r="Z28" s="558"/>
      <c r="AA28" s="558"/>
      <c r="AB28" s="558"/>
      <c r="AC28" s="558"/>
      <c r="AD28" s="558"/>
      <c r="AE28" s="558"/>
      <c r="AF28" s="558"/>
      <c r="AG28" s="558"/>
      <c r="AH28" s="559"/>
      <c r="AI28" s="183"/>
      <c r="AJ28" s="183"/>
      <c r="AK28" s="183"/>
      <c r="AL28" s="183"/>
      <c r="AM28" s="183"/>
      <c r="AN28" s="183"/>
      <c r="AO28" s="183"/>
      <c r="AP28" s="183"/>
    </row>
    <row r="29" spans="2:70" ht="13.5" customHeight="1">
      <c r="B29" s="188"/>
      <c r="C29" s="553"/>
      <c r="D29" s="553"/>
      <c r="E29" s="553"/>
      <c r="F29" s="553"/>
      <c r="G29" s="553"/>
      <c r="H29" s="553"/>
      <c r="I29" s="553"/>
      <c r="J29" s="553"/>
      <c r="K29" s="553"/>
      <c r="L29" s="553"/>
      <c r="M29" s="553"/>
      <c r="N29" s="553"/>
      <c r="O29" s="554"/>
      <c r="P29" s="557"/>
      <c r="Q29" s="558"/>
      <c r="R29" s="558"/>
      <c r="S29" s="558"/>
      <c r="T29" s="558"/>
      <c r="U29" s="558"/>
      <c r="V29" s="558"/>
      <c r="W29" s="558"/>
      <c r="X29" s="558"/>
      <c r="Y29" s="558"/>
      <c r="Z29" s="558"/>
      <c r="AA29" s="558"/>
      <c r="AB29" s="558"/>
      <c r="AC29" s="558"/>
      <c r="AD29" s="558"/>
      <c r="AE29" s="558"/>
      <c r="AF29" s="558"/>
      <c r="AG29" s="558"/>
      <c r="AH29" s="559"/>
      <c r="AI29" s="183"/>
      <c r="AJ29" s="183"/>
      <c r="AK29" s="183"/>
      <c r="AL29" s="183"/>
      <c r="AM29" s="183"/>
      <c r="AN29" s="183"/>
      <c r="AO29" s="183"/>
      <c r="AP29" s="183"/>
    </row>
    <row r="30" spans="2:70">
      <c r="B30" s="186"/>
      <c r="C30" s="555"/>
      <c r="D30" s="555"/>
      <c r="E30" s="555"/>
      <c r="F30" s="555"/>
      <c r="G30" s="555"/>
      <c r="H30" s="555"/>
      <c r="I30" s="555"/>
      <c r="J30" s="555"/>
      <c r="K30" s="555"/>
      <c r="L30" s="555"/>
      <c r="M30" s="555"/>
      <c r="N30" s="555"/>
      <c r="O30" s="556"/>
      <c r="P30" s="560"/>
      <c r="Q30" s="561"/>
      <c r="R30" s="561"/>
      <c r="S30" s="561"/>
      <c r="T30" s="561"/>
      <c r="U30" s="561"/>
      <c r="V30" s="561"/>
      <c r="W30" s="561"/>
      <c r="X30" s="561"/>
      <c r="Y30" s="561"/>
      <c r="Z30" s="561"/>
      <c r="AA30" s="561"/>
      <c r="AB30" s="561"/>
      <c r="AC30" s="561"/>
      <c r="AD30" s="561"/>
      <c r="AE30" s="561"/>
      <c r="AF30" s="561"/>
      <c r="AG30" s="561"/>
      <c r="AH30" s="562"/>
    </row>
    <row r="31" spans="2:70" ht="13.5" customHeight="1">
      <c r="C31" s="366" t="s">
        <v>757</v>
      </c>
      <c r="D31" s="367"/>
      <c r="E31" s="367"/>
      <c r="F31" s="367"/>
      <c r="G31" s="367"/>
      <c r="H31" s="367"/>
      <c r="I31" s="367"/>
      <c r="J31" s="367"/>
      <c r="K31" s="367"/>
      <c r="L31" s="367"/>
      <c r="M31" s="367"/>
      <c r="N31" s="367"/>
      <c r="O31" s="368"/>
      <c r="P31" s="412"/>
      <c r="Q31" s="413"/>
      <c r="R31" s="413"/>
      <c r="S31" s="413"/>
      <c r="T31" s="413"/>
      <c r="U31" s="413"/>
      <c r="V31" s="413"/>
      <c r="W31" s="413"/>
      <c r="X31" s="413"/>
      <c r="Y31" s="413"/>
      <c r="Z31" s="413"/>
      <c r="AA31" s="413"/>
      <c r="AB31" s="413"/>
      <c r="AC31" s="413"/>
      <c r="AD31" s="413"/>
      <c r="AE31" s="413"/>
      <c r="AF31" s="413"/>
      <c r="AG31" s="413"/>
      <c r="AH31" s="414"/>
    </row>
    <row r="32" spans="2:70" ht="13.5" customHeight="1">
      <c r="C32" s="369"/>
      <c r="D32" s="370"/>
      <c r="E32" s="370"/>
      <c r="F32" s="370"/>
      <c r="G32" s="370"/>
      <c r="H32" s="370"/>
      <c r="I32" s="370"/>
      <c r="J32" s="370"/>
      <c r="K32" s="370"/>
      <c r="L32" s="370"/>
      <c r="M32" s="370"/>
      <c r="N32" s="370"/>
      <c r="O32" s="371"/>
      <c r="P32" s="415"/>
      <c r="Q32" s="416"/>
      <c r="R32" s="416"/>
      <c r="S32" s="416"/>
      <c r="T32" s="416"/>
      <c r="U32" s="416"/>
      <c r="V32" s="416"/>
      <c r="W32" s="416"/>
      <c r="X32" s="416"/>
      <c r="Y32" s="416"/>
      <c r="Z32" s="416"/>
      <c r="AA32" s="416"/>
      <c r="AB32" s="416"/>
      <c r="AC32" s="416"/>
      <c r="AD32" s="416"/>
      <c r="AE32" s="416"/>
      <c r="AF32" s="416"/>
      <c r="AG32" s="416"/>
      <c r="AH32" s="417"/>
    </row>
    <row r="33" spans="2:34">
      <c r="C33" s="369"/>
      <c r="D33" s="370"/>
      <c r="E33" s="370"/>
      <c r="F33" s="370"/>
      <c r="G33" s="370"/>
      <c r="H33" s="370"/>
      <c r="I33" s="370"/>
      <c r="J33" s="370"/>
      <c r="K33" s="370"/>
      <c r="L33" s="370"/>
      <c r="M33" s="370"/>
      <c r="N33" s="370"/>
      <c r="O33" s="371"/>
      <c r="P33" s="415"/>
      <c r="Q33" s="416"/>
      <c r="R33" s="416"/>
      <c r="S33" s="416"/>
      <c r="T33" s="416"/>
      <c r="U33" s="416"/>
      <c r="V33" s="416"/>
      <c r="W33" s="416"/>
      <c r="X33" s="416"/>
      <c r="Y33" s="416"/>
      <c r="Z33" s="416"/>
      <c r="AA33" s="416"/>
      <c r="AB33" s="416"/>
      <c r="AC33" s="416"/>
      <c r="AD33" s="416"/>
      <c r="AE33" s="416"/>
      <c r="AF33" s="416"/>
      <c r="AG33" s="416"/>
      <c r="AH33" s="417"/>
    </row>
    <row r="34" spans="2:34" ht="28.5" customHeight="1">
      <c r="C34" s="563"/>
      <c r="D34" s="564"/>
      <c r="E34" s="564"/>
      <c r="F34" s="564"/>
      <c r="G34" s="564"/>
      <c r="H34" s="564"/>
      <c r="I34" s="564"/>
      <c r="J34" s="564"/>
      <c r="K34" s="564"/>
      <c r="L34" s="564"/>
      <c r="M34" s="564"/>
      <c r="N34" s="564"/>
      <c r="O34" s="565"/>
      <c r="P34" s="418"/>
      <c r="Q34" s="419"/>
      <c r="R34" s="419"/>
      <c r="S34" s="419"/>
      <c r="T34" s="419"/>
      <c r="U34" s="419"/>
      <c r="V34" s="419"/>
      <c r="W34" s="419"/>
      <c r="X34" s="419"/>
      <c r="Y34" s="419"/>
      <c r="Z34" s="419"/>
      <c r="AA34" s="419"/>
      <c r="AB34" s="419"/>
      <c r="AC34" s="419"/>
      <c r="AD34" s="419"/>
      <c r="AE34" s="419"/>
      <c r="AF34" s="419"/>
      <c r="AG34" s="419"/>
      <c r="AH34" s="420"/>
    </row>
    <row r="35" spans="2:34" ht="27.75" customHeight="1">
      <c r="C35" s="577" t="s">
        <v>758</v>
      </c>
      <c r="D35" s="578"/>
      <c r="E35" s="578"/>
      <c r="F35" s="578"/>
      <c r="G35" s="578"/>
      <c r="H35" s="578"/>
      <c r="I35" s="578"/>
      <c r="J35" s="578"/>
      <c r="K35" s="578"/>
      <c r="L35" s="578"/>
      <c r="M35" s="578"/>
      <c r="N35" s="578"/>
      <c r="O35" s="578"/>
      <c r="P35" s="527"/>
      <c r="Q35" s="528"/>
      <c r="R35" s="528"/>
      <c r="S35" s="528"/>
      <c r="T35" s="528"/>
      <c r="U35" s="528"/>
      <c r="V35" s="528"/>
      <c r="W35" s="528"/>
      <c r="X35" s="528"/>
      <c r="Y35" s="528"/>
      <c r="Z35" s="528"/>
      <c r="AA35" s="574" t="str">
        <f>IFERROR(リスト!C23,"")</f>
        <v/>
      </c>
      <c r="AB35" s="575"/>
      <c r="AC35" s="575"/>
      <c r="AD35" s="575"/>
      <c r="AE35" s="575"/>
      <c r="AF35" s="575"/>
      <c r="AG35" s="575"/>
      <c r="AH35" s="576"/>
    </row>
    <row r="36" spans="2:34" ht="17.25" customHeight="1">
      <c r="C36" s="511" t="s">
        <v>911</v>
      </c>
      <c r="D36" s="512"/>
      <c r="E36" s="512"/>
      <c r="F36" s="512"/>
      <c r="G36" s="512"/>
      <c r="H36" s="512"/>
      <c r="I36" s="512"/>
      <c r="J36" s="512"/>
      <c r="K36" s="512"/>
      <c r="L36" s="512"/>
      <c r="M36" s="512"/>
      <c r="N36" s="512"/>
      <c r="O36" s="513"/>
      <c r="P36" s="358"/>
      <c r="Q36" s="517"/>
      <c r="R36" s="517"/>
      <c r="S36" s="517"/>
      <c r="T36" s="517"/>
      <c r="U36" s="517"/>
      <c r="V36" s="517"/>
      <c r="W36" s="517"/>
      <c r="X36" s="517"/>
      <c r="Y36" s="517"/>
      <c r="Z36" s="517"/>
      <c r="AA36" s="517"/>
      <c r="AB36" s="517"/>
      <c r="AC36" s="517"/>
      <c r="AD36" s="517"/>
      <c r="AE36" s="517"/>
      <c r="AF36" s="517"/>
      <c r="AG36" s="517"/>
      <c r="AH36" s="518"/>
    </row>
    <row r="37" spans="2:34">
      <c r="C37" s="514"/>
      <c r="D37" s="515"/>
      <c r="E37" s="515"/>
      <c r="F37" s="515"/>
      <c r="G37" s="515"/>
      <c r="H37" s="515"/>
      <c r="I37" s="515"/>
      <c r="J37" s="515"/>
      <c r="K37" s="515"/>
      <c r="L37" s="515"/>
      <c r="M37" s="515"/>
      <c r="N37" s="515"/>
      <c r="O37" s="516"/>
      <c r="P37" s="519"/>
      <c r="Q37" s="520"/>
      <c r="R37" s="520"/>
      <c r="S37" s="520"/>
      <c r="T37" s="520"/>
      <c r="U37" s="520"/>
      <c r="V37" s="520"/>
      <c r="W37" s="520"/>
      <c r="X37" s="520"/>
      <c r="Y37" s="520"/>
      <c r="Z37" s="520"/>
      <c r="AA37" s="520"/>
      <c r="AB37" s="520"/>
      <c r="AC37" s="520"/>
      <c r="AD37" s="520"/>
      <c r="AE37" s="520"/>
      <c r="AF37" s="520"/>
      <c r="AG37" s="520"/>
      <c r="AH37" s="521"/>
    </row>
    <row r="38" spans="2:34">
      <c r="C38" s="599" t="s">
        <v>759</v>
      </c>
      <c r="D38" s="600"/>
      <c r="E38" s="600"/>
      <c r="F38" s="600"/>
      <c r="G38" s="600"/>
      <c r="H38" s="600"/>
      <c r="I38" s="600"/>
      <c r="J38" s="600"/>
      <c r="K38" s="600"/>
      <c r="L38" s="600"/>
      <c r="M38" s="600"/>
      <c r="N38" s="600"/>
      <c r="O38" s="601"/>
      <c r="P38" s="421"/>
      <c r="Q38" s="422"/>
      <c r="R38" s="422"/>
      <c r="S38" s="422"/>
      <c r="T38" s="422"/>
      <c r="U38" s="422"/>
      <c r="V38" s="422"/>
      <c r="W38" s="422"/>
      <c r="X38" s="422"/>
      <c r="Y38" s="422"/>
      <c r="Z38" s="422"/>
      <c r="AA38" s="422"/>
      <c r="AB38" s="422"/>
      <c r="AC38" s="422"/>
      <c r="AD38" s="422"/>
      <c r="AE38" s="422"/>
      <c r="AF38" s="422"/>
      <c r="AG38" s="422"/>
      <c r="AH38" s="423"/>
    </row>
    <row r="39" spans="2:34">
      <c r="C39" s="514"/>
      <c r="D39" s="515"/>
      <c r="E39" s="515"/>
      <c r="F39" s="515"/>
      <c r="G39" s="515"/>
      <c r="H39" s="515"/>
      <c r="I39" s="515"/>
      <c r="J39" s="515"/>
      <c r="K39" s="515"/>
      <c r="L39" s="515"/>
      <c r="M39" s="515"/>
      <c r="N39" s="515"/>
      <c r="O39" s="516"/>
      <c r="P39" s="424"/>
      <c r="Q39" s="425"/>
      <c r="R39" s="425"/>
      <c r="S39" s="425"/>
      <c r="T39" s="425"/>
      <c r="U39" s="425"/>
      <c r="V39" s="425"/>
      <c r="W39" s="425"/>
      <c r="X39" s="425"/>
      <c r="Y39" s="425"/>
      <c r="Z39" s="425"/>
      <c r="AA39" s="425"/>
      <c r="AB39" s="425"/>
      <c r="AC39" s="425"/>
      <c r="AD39" s="425"/>
      <c r="AE39" s="425"/>
      <c r="AF39" s="425"/>
      <c r="AG39" s="425"/>
      <c r="AH39" s="426"/>
    </row>
    <row r="40" spans="2:34">
      <c r="M40" s="176"/>
    </row>
    <row r="41" spans="2:34" ht="14.25">
      <c r="B41" s="85" t="s">
        <v>68</v>
      </c>
    </row>
    <row r="43" spans="2:34">
      <c r="C43" s="427" t="s">
        <v>890</v>
      </c>
      <c r="D43" s="428"/>
      <c r="E43" s="428"/>
      <c r="F43" s="428"/>
      <c r="G43" s="428"/>
      <c r="H43" s="428"/>
      <c r="I43" s="428"/>
      <c r="J43" s="428"/>
      <c r="K43" s="428"/>
      <c r="L43" s="428"/>
      <c r="M43" s="428"/>
      <c r="N43" s="428"/>
      <c r="O43" s="429"/>
      <c r="P43" s="433"/>
      <c r="Q43" s="434"/>
      <c r="R43" s="434"/>
      <c r="S43" s="434"/>
      <c r="T43" s="434"/>
      <c r="U43" s="434"/>
      <c r="V43" s="434"/>
      <c r="W43" s="434"/>
      <c r="X43" s="434"/>
      <c r="Y43" s="434"/>
      <c r="Z43" s="434"/>
      <c r="AA43" s="434"/>
      <c r="AB43" s="434"/>
      <c r="AC43" s="434"/>
      <c r="AD43" s="434"/>
      <c r="AE43" s="434"/>
      <c r="AF43" s="434"/>
      <c r="AG43" s="434"/>
      <c r="AH43" s="435"/>
    </row>
    <row r="44" spans="2:34" ht="27" customHeight="1">
      <c r="C44" s="430"/>
      <c r="D44" s="431"/>
      <c r="E44" s="431"/>
      <c r="F44" s="431"/>
      <c r="G44" s="431"/>
      <c r="H44" s="431"/>
      <c r="I44" s="431"/>
      <c r="J44" s="431"/>
      <c r="K44" s="431"/>
      <c r="L44" s="431"/>
      <c r="M44" s="431"/>
      <c r="N44" s="431"/>
      <c r="O44" s="432"/>
      <c r="P44" s="436"/>
      <c r="Q44" s="436"/>
      <c r="R44" s="436"/>
      <c r="S44" s="436"/>
      <c r="T44" s="436"/>
      <c r="U44" s="436"/>
      <c r="V44" s="436"/>
      <c r="W44" s="436"/>
      <c r="X44" s="436"/>
      <c r="Y44" s="436"/>
      <c r="Z44" s="436"/>
      <c r="AA44" s="436"/>
      <c r="AB44" s="436"/>
      <c r="AC44" s="436"/>
      <c r="AD44" s="436"/>
      <c r="AE44" s="436"/>
      <c r="AF44" s="436"/>
      <c r="AG44" s="436"/>
      <c r="AH44" s="437"/>
    </row>
    <row r="45" spans="2:34">
      <c r="O45" s="89"/>
      <c r="P45" s="89"/>
    </row>
    <row r="46" spans="2:34" ht="14.25">
      <c r="B46" s="85" t="s">
        <v>69</v>
      </c>
    </row>
    <row r="48" spans="2:34" ht="13.5" customHeight="1">
      <c r="C48" s="366" t="s">
        <v>770</v>
      </c>
      <c r="D48" s="367"/>
      <c r="E48" s="367"/>
      <c r="F48" s="367"/>
      <c r="G48" s="367"/>
      <c r="H48" s="367"/>
      <c r="I48" s="367"/>
      <c r="J48" s="367"/>
      <c r="K48" s="367"/>
      <c r="L48" s="367"/>
      <c r="M48" s="367"/>
      <c r="N48" s="367"/>
      <c r="O48" s="368"/>
      <c r="P48" s="358"/>
      <c r="Q48" s="359"/>
      <c r="R48" s="359"/>
      <c r="S48" s="359"/>
      <c r="T48" s="359"/>
      <c r="U48" s="359"/>
      <c r="V48" s="359"/>
      <c r="W48" s="359"/>
      <c r="X48" s="359"/>
      <c r="Y48" s="359"/>
      <c r="Z48" s="359"/>
      <c r="AA48" s="359"/>
      <c r="AB48" s="359"/>
      <c r="AC48" s="359"/>
      <c r="AD48" s="359"/>
      <c r="AE48" s="359"/>
      <c r="AF48" s="359"/>
      <c r="AG48" s="359"/>
      <c r="AH48" s="360"/>
    </row>
    <row r="49" spans="1:62">
      <c r="C49" s="369"/>
      <c r="D49" s="370"/>
      <c r="E49" s="370"/>
      <c r="F49" s="370"/>
      <c r="G49" s="370"/>
      <c r="H49" s="370"/>
      <c r="I49" s="370"/>
      <c r="J49" s="370"/>
      <c r="K49" s="370"/>
      <c r="L49" s="370"/>
      <c r="M49" s="370"/>
      <c r="N49" s="370"/>
      <c r="O49" s="371"/>
      <c r="P49" s="361"/>
      <c r="Q49" s="362"/>
      <c r="R49" s="362"/>
      <c r="S49" s="362"/>
      <c r="T49" s="362"/>
      <c r="U49" s="362"/>
      <c r="V49" s="362"/>
      <c r="W49" s="362"/>
      <c r="X49" s="362"/>
      <c r="Y49" s="362"/>
      <c r="Z49" s="362"/>
      <c r="AA49" s="362"/>
      <c r="AB49" s="362"/>
      <c r="AC49" s="362"/>
      <c r="AD49" s="362"/>
      <c r="AE49" s="362"/>
      <c r="AF49" s="362"/>
      <c r="AG49" s="362"/>
      <c r="AH49" s="363"/>
    </row>
    <row r="50" spans="1:62">
      <c r="C50" s="369"/>
      <c r="D50" s="370"/>
      <c r="E50" s="370"/>
      <c r="F50" s="370"/>
      <c r="G50" s="370"/>
      <c r="H50" s="370"/>
      <c r="I50" s="370"/>
      <c r="J50" s="370"/>
      <c r="K50" s="370"/>
      <c r="L50" s="370"/>
      <c r="M50" s="370"/>
      <c r="N50" s="370"/>
      <c r="O50" s="371"/>
      <c r="P50" s="361"/>
      <c r="Q50" s="362"/>
      <c r="R50" s="362"/>
      <c r="S50" s="362"/>
      <c r="T50" s="362"/>
      <c r="U50" s="362"/>
      <c r="V50" s="362"/>
      <c r="W50" s="362"/>
      <c r="X50" s="362"/>
      <c r="Y50" s="362"/>
      <c r="Z50" s="362"/>
      <c r="AA50" s="362"/>
      <c r="AB50" s="362"/>
      <c r="AC50" s="362"/>
      <c r="AD50" s="362"/>
      <c r="AE50" s="362"/>
      <c r="AF50" s="362"/>
      <c r="AG50" s="362"/>
      <c r="AH50" s="363"/>
    </row>
    <row r="51" spans="1:62" ht="27.75" customHeight="1">
      <c r="C51" s="369"/>
      <c r="D51" s="370"/>
      <c r="E51" s="370"/>
      <c r="F51" s="370"/>
      <c r="G51" s="370"/>
      <c r="H51" s="370"/>
      <c r="I51" s="370"/>
      <c r="J51" s="370"/>
      <c r="K51" s="370"/>
      <c r="L51" s="370"/>
      <c r="M51" s="370"/>
      <c r="N51" s="370"/>
      <c r="O51" s="371"/>
      <c r="P51" s="361"/>
      <c r="Q51" s="362"/>
      <c r="R51" s="362"/>
      <c r="S51" s="362"/>
      <c r="T51" s="362"/>
      <c r="U51" s="362"/>
      <c r="V51" s="362"/>
      <c r="W51" s="362"/>
      <c r="X51" s="362"/>
      <c r="Y51" s="362"/>
      <c r="Z51" s="362"/>
      <c r="AA51" s="364"/>
      <c r="AB51" s="364"/>
      <c r="AC51" s="364"/>
      <c r="AD51" s="364"/>
      <c r="AE51" s="364"/>
      <c r="AF51" s="364"/>
      <c r="AG51" s="364"/>
      <c r="AH51" s="365"/>
      <c r="AV51" s="356"/>
      <c r="AW51" s="356"/>
      <c r="AX51" s="356"/>
      <c r="AY51" s="356"/>
      <c r="AZ51" s="356"/>
      <c r="BA51" s="356"/>
      <c r="BB51" s="356"/>
      <c r="BC51" s="356"/>
      <c r="BD51" s="356"/>
      <c r="BE51" s="356"/>
      <c r="BF51" s="356"/>
      <c r="BG51" s="356"/>
      <c r="BH51" s="356"/>
      <c r="BI51" s="23"/>
    </row>
    <row r="52" spans="1:62" ht="13.5" customHeight="1">
      <c r="C52" s="372" t="s">
        <v>769</v>
      </c>
      <c r="D52" s="373"/>
      <c r="E52" s="373"/>
      <c r="F52" s="373"/>
      <c r="G52" s="373"/>
      <c r="H52" s="373"/>
      <c r="I52" s="373"/>
      <c r="J52" s="373"/>
      <c r="K52" s="373"/>
      <c r="L52" s="373"/>
      <c r="M52" s="373"/>
      <c r="N52" s="373"/>
      <c r="O52" s="374"/>
      <c r="P52" s="378"/>
      <c r="Q52" s="379"/>
      <c r="R52" s="379"/>
      <c r="S52" s="379"/>
      <c r="T52" s="379"/>
      <c r="U52" s="379"/>
      <c r="V52" s="379"/>
      <c r="W52" s="379"/>
      <c r="X52" s="379"/>
      <c r="Y52" s="379"/>
      <c r="Z52" s="380"/>
      <c r="AA52" s="384" t="str">
        <f>IFERROR(リスト!C24,"")</f>
        <v/>
      </c>
      <c r="AB52" s="385"/>
      <c r="AC52" s="385"/>
      <c r="AD52" s="385"/>
      <c r="AE52" s="385"/>
      <c r="AF52" s="385"/>
      <c r="AG52" s="385"/>
      <c r="AH52" s="386"/>
      <c r="AV52" s="23"/>
      <c r="AW52" s="23"/>
      <c r="AX52" s="23"/>
      <c r="AY52" s="23"/>
      <c r="AZ52" s="23"/>
      <c r="BA52" s="23"/>
      <c r="BB52" s="23"/>
      <c r="BC52" s="23"/>
      <c r="BD52" s="23"/>
      <c r="BE52" s="23"/>
      <c r="BF52" s="23"/>
      <c r="BG52" s="23"/>
      <c r="BH52" s="23"/>
      <c r="BI52" s="23"/>
      <c r="BJ52" s="23"/>
    </row>
    <row r="53" spans="1:62">
      <c r="C53" s="375"/>
      <c r="D53" s="376"/>
      <c r="E53" s="376"/>
      <c r="F53" s="376"/>
      <c r="G53" s="376"/>
      <c r="H53" s="376"/>
      <c r="I53" s="376"/>
      <c r="J53" s="376"/>
      <c r="K53" s="376"/>
      <c r="L53" s="376"/>
      <c r="M53" s="376"/>
      <c r="N53" s="376"/>
      <c r="O53" s="377"/>
      <c r="P53" s="381"/>
      <c r="Q53" s="382"/>
      <c r="R53" s="382"/>
      <c r="S53" s="382"/>
      <c r="T53" s="382"/>
      <c r="U53" s="382"/>
      <c r="V53" s="382"/>
      <c r="W53" s="382"/>
      <c r="X53" s="382"/>
      <c r="Y53" s="382"/>
      <c r="Z53" s="383"/>
      <c r="AA53" s="387" t="str">
        <f>IFERROR(リスト!C41,"")</f>
        <v xml:space="preserve">アメリカ合衆国 </v>
      </c>
      <c r="AB53" s="388"/>
      <c r="AC53" s="388"/>
      <c r="AD53" s="388"/>
      <c r="AE53" s="388"/>
      <c r="AF53" s="388"/>
      <c r="AG53" s="388"/>
      <c r="AH53" s="389"/>
      <c r="AV53" s="357"/>
      <c r="AW53" s="357"/>
      <c r="AX53" s="357"/>
      <c r="AY53" s="357"/>
      <c r="AZ53" s="357"/>
      <c r="BA53" s="357"/>
      <c r="BB53" s="357"/>
      <c r="BC53" s="357"/>
      <c r="BD53" s="357"/>
      <c r="BE53" s="357"/>
      <c r="BF53" s="357"/>
      <c r="BG53" s="23"/>
    </row>
    <row r="54" spans="1:62" ht="19.5" customHeight="1">
      <c r="B54" s="186"/>
      <c r="C54" s="614" t="s">
        <v>768</v>
      </c>
      <c r="D54" s="370"/>
      <c r="E54" s="370"/>
      <c r="F54" s="370"/>
      <c r="G54" s="370"/>
      <c r="H54" s="370"/>
      <c r="I54" s="370"/>
      <c r="J54" s="370"/>
      <c r="K54" s="370"/>
      <c r="L54" s="370"/>
      <c r="M54" s="370"/>
      <c r="N54" s="370"/>
      <c r="O54" s="615"/>
      <c r="P54" s="602"/>
      <c r="Q54" s="603"/>
      <c r="R54" s="603"/>
      <c r="S54" s="603"/>
      <c r="T54" s="603"/>
      <c r="U54" s="603"/>
      <c r="V54" s="603"/>
      <c r="W54" s="603"/>
      <c r="X54" s="603"/>
      <c r="Y54" s="603"/>
      <c r="Z54" s="603"/>
      <c r="AA54" s="603"/>
      <c r="AB54" s="603"/>
      <c r="AC54" s="603"/>
      <c r="AD54" s="603"/>
      <c r="AE54" s="603"/>
      <c r="AF54" s="603"/>
      <c r="AG54" s="603"/>
      <c r="AH54" s="604"/>
    </row>
    <row r="55" spans="1:62" ht="19.5" customHeight="1">
      <c r="B55" s="186"/>
      <c r="C55" s="614"/>
      <c r="D55" s="370"/>
      <c r="E55" s="370"/>
      <c r="F55" s="370"/>
      <c r="G55" s="370"/>
      <c r="H55" s="370"/>
      <c r="I55" s="370"/>
      <c r="J55" s="370"/>
      <c r="K55" s="370"/>
      <c r="L55" s="370"/>
      <c r="M55" s="370"/>
      <c r="N55" s="370"/>
      <c r="O55" s="615"/>
      <c r="P55" s="605"/>
      <c r="Q55" s="606"/>
      <c r="R55" s="606"/>
      <c r="S55" s="606"/>
      <c r="T55" s="606"/>
      <c r="U55" s="606"/>
      <c r="V55" s="606"/>
      <c r="W55" s="606"/>
      <c r="X55" s="606"/>
      <c r="Y55" s="606"/>
      <c r="Z55" s="606"/>
      <c r="AA55" s="606"/>
      <c r="AB55" s="606"/>
      <c r="AC55" s="606"/>
      <c r="AD55" s="606"/>
      <c r="AE55" s="606"/>
      <c r="AF55" s="606"/>
      <c r="AG55" s="606"/>
      <c r="AH55" s="607"/>
    </row>
    <row r="56" spans="1:62" ht="19.5" customHeight="1">
      <c r="B56" s="186"/>
      <c r="C56" s="614"/>
      <c r="D56" s="370"/>
      <c r="E56" s="370"/>
      <c r="F56" s="370"/>
      <c r="G56" s="370"/>
      <c r="H56" s="370"/>
      <c r="I56" s="370"/>
      <c r="J56" s="370"/>
      <c r="K56" s="370"/>
      <c r="L56" s="370"/>
      <c r="M56" s="370"/>
      <c r="N56" s="370"/>
      <c r="O56" s="615"/>
      <c r="P56" s="605"/>
      <c r="Q56" s="606"/>
      <c r="R56" s="606"/>
      <c r="S56" s="606"/>
      <c r="T56" s="606"/>
      <c r="U56" s="606"/>
      <c r="V56" s="606"/>
      <c r="W56" s="606"/>
      <c r="X56" s="606"/>
      <c r="Y56" s="606"/>
      <c r="Z56" s="606"/>
      <c r="AA56" s="606"/>
      <c r="AB56" s="606"/>
      <c r="AC56" s="606"/>
      <c r="AD56" s="606"/>
      <c r="AE56" s="606"/>
      <c r="AF56" s="606"/>
      <c r="AG56" s="606"/>
      <c r="AH56" s="607"/>
    </row>
    <row r="57" spans="1:62" ht="19.5" customHeight="1">
      <c r="B57" s="186"/>
      <c r="C57" s="375"/>
      <c r="D57" s="376"/>
      <c r="E57" s="376"/>
      <c r="F57" s="376"/>
      <c r="G57" s="376"/>
      <c r="H57" s="376"/>
      <c r="I57" s="376"/>
      <c r="J57" s="376"/>
      <c r="K57" s="376"/>
      <c r="L57" s="376"/>
      <c r="M57" s="376"/>
      <c r="N57" s="376"/>
      <c r="O57" s="616"/>
      <c r="P57" s="608"/>
      <c r="Q57" s="609"/>
      <c r="R57" s="609"/>
      <c r="S57" s="609"/>
      <c r="T57" s="609"/>
      <c r="U57" s="609"/>
      <c r="V57" s="609"/>
      <c r="W57" s="609"/>
      <c r="X57" s="609"/>
      <c r="Y57" s="609"/>
      <c r="Z57" s="609"/>
      <c r="AA57" s="609"/>
      <c r="AB57" s="609"/>
      <c r="AC57" s="609"/>
      <c r="AD57" s="609"/>
      <c r="AE57" s="609"/>
      <c r="AF57" s="609"/>
      <c r="AG57" s="609"/>
      <c r="AH57" s="610"/>
    </row>
    <row r="58" spans="1:62" ht="19.5" customHeight="1">
      <c r="B58" s="186"/>
      <c r="C58" s="553" t="s">
        <v>760</v>
      </c>
      <c r="D58" s="553"/>
      <c r="E58" s="553"/>
      <c r="F58" s="553"/>
      <c r="G58" s="553"/>
      <c r="H58" s="553"/>
      <c r="I58" s="553"/>
      <c r="J58" s="553"/>
      <c r="K58" s="553"/>
      <c r="L58" s="553"/>
      <c r="M58" s="553"/>
      <c r="N58" s="553"/>
      <c r="O58" s="553"/>
      <c r="P58" s="602"/>
      <c r="Q58" s="603"/>
      <c r="R58" s="603"/>
      <c r="S58" s="603"/>
      <c r="T58" s="603"/>
      <c r="U58" s="603"/>
      <c r="V58" s="603"/>
      <c r="W58" s="603"/>
      <c r="X58" s="603"/>
      <c r="Y58" s="603"/>
      <c r="Z58" s="603"/>
      <c r="AA58" s="603"/>
      <c r="AB58" s="603"/>
      <c r="AC58" s="603"/>
      <c r="AD58" s="603"/>
      <c r="AE58" s="603"/>
      <c r="AF58" s="603"/>
      <c r="AG58" s="603"/>
      <c r="AH58" s="604"/>
    </row>
    <row r="59" spans="1:62" ht="19.5" customHeight="1">
      <c r="B59" s="186"/>
      <c r="C59" s="553"/>
      <c r="D59" s="553"/>
      <c r="E59" s="553"/>
      <c r="F59" s="553"/>
      <c r="G59" s="553"/>
      <c r="H59" s="553"/>
      <c r="I59" s="553"/>
      <c r="J59" s="553"/>
      <c r="K59" s="553"/>
      <c r="L59" s="553"/>
      <c r="M59" s="553"/>
      <c r="N59" s="553"/>
      <c r="O59" s="553"/>
      <c r="P59" s="605"/>
      <c r="Q59" s="606"/>
      <c r="R59" s="606"/>
      <c r="S59" s="606"/>
      <c r="T59" s="606"/>
      <c r="U59" s="606"/>
      <c r="V59" s="606"/>
      <c r="W59" s="606"/>
      <c r="X59" s="606"/>
      <c r="Y59" s="606"/>
      <c r="Z59" s="606"/>
      <c r="AA59" s="606"/>
      <c r="AB59" s="606"/>
      <c r="AC59" s="606"/>
      <c r="AD59" s="606"/>
      <c r="AE59" s="606"/>
      <c r="AF59" s="606"/>
      <c r="AG59" s="606"/>
      <c r="AH59" s="607"/>
    </row>
    <row r="60" spans="1:62" ht="19.5" customHeight="1">
      <c r="B60" s="186"/>
      <c r="C60" s="553"/>
      <c r="D60" s="553"/>
      <c r="E60" s="553"/>
      <c r="F60" s="553"/>
      <c r="G60" s="553"/>
      <c r="H60" s="553"/>
      <c r="I60" s="553"/>
      <c r="J60" s="553"/>
      <c r="K60" s="553"/>
      <c r="L60" s="553"/>
      <c r="M60" s="553"/>
      <c r="N60" s="553"/>
      <c r="O60" s="553"/>
      <c r="P60" s="605"/>
      <c r="Q60" s="609"/>
      <c r="R60" s="609"/>
      <c r="S60" s="609"/>
      <c r="T60" s="609"/>
      <c r="U60" s="609"/>
      <c r="V60" s="609"/>
      <c r="W60" s="609"/>
      <c r="X60" s="609"/>
      <c r="Y60" s="609"/>
      <c r="Z60" s="609"/>
      <c r="AA60" s="609"/>
      <c r="AB60" s="609"/>
      <c r="AC60" s="609"/>
      <c r="AD60" s="609"/>
      <c r="AE60" s="609"/>
      <c r="AF60" s="609"/>
      <c r="AG60" s="609"/>
      <c r="AH60" s="610"/>
    </row>
    <row r="61" spans="1:62">
      <c r="C61" s="185"/>
      <c r="D61" s="185"/>
      <c r="E61" s="185"/>
      <c r="F61" s="185"/>
      <c r="G61" s="185"/>
      <c r="H61" s="185"/>
      <c r="I61" s="185"/>
      <c r="J61" s="185"/>
      <c r="K61" s="185"/>
      <c r="L61" s="185"/>
      <c r="M61" s="185"/>
      <c r="N61" s="185"/>
      <c r="O61" s="185"/>
      <c r="P61" s="185"/>
    </row>
    <row r="62" spans="1:62" ht="14.25">
      <c r="B62" s="85" t="s">
        <v>70</v>
      </c>
    </row>
    <row r="64" spans="1:62" s="64" customFormat="1" ht="21.75" customHeight="1">
      <c r="A64"/>
      <c r="C64" s="643" t="s">
        <v>793</v>
      </c>
      <c r="D64" s="644"/>
      <c r="E64" s="644"/>
      <c r="F64" s="644"/>
      <c r="G64" s="644"/>
      <c r="H64" s="644"/>
      <c r="I64" s="644"/>
      <c r="J64" s="644"/>
      <c r="K64" s="644"/>
      <c r="L64" s="644"/>
      <c r="M64" s="644"/>
      <c r="N64" s="644"/>
      <c r="O64" s="645"/>
      <c r="P64" s="646"/>
      <c r="Q64" s="647"/>
      <c r="R64" s="647"/>
      <c r="S64" s="647"/>
      <c r="T64" s="647"/>
      <c r="U64" s="647"/>
      <c r="V64" s="647"/>
      <c r="W64" s="647"/>
      <c r="X64" s="647"/>
      <c r="Y64" s="647"/>
      <c r="Z64" s="647"/>
      <c r="AA64" s="647"/>
      <c r="AB64" s="647"/>
      <c r="AC64" s="647"/>
      <c r="AD64" s="647"/>
      <c r="AE64" s="647"/>
      <c r="AF64" s="647"/>
      <c r="AG64" s="647"/>
      <c r="AH64" s="648"/>
    </row>
    <row r="65" spans="1:42" ht="28.5" customHeight="1">
      <c r="A65" s="64"/>
      <c r="C65" s="652" t="s">
        <v>794</v>
      </c>
      <c r="D65" s="653"/>
      <c r="E65" s="653"/>
      <c r="F65" s="653"/>
      <c r="G65" s="653"/>
      <c r="H65" s="653"/>
      <c r="I65" s="653"/>
      <c r="J65" s="654"/>
      <c r="K65" s="656" t="s">
        <v>743</v>
      </c>
      <c r="L65" s="656"/>
      <c r="M65" s="656"/>
      <c r="N65" s="656"/>
      <c r="O65" s="656"/>
      <c r="P65" s="649"/>
      <c r="Q65" s="650"/>
      <c r="R65" s="650"/>
      <c r="S65" s="650"/>
      <c r="T65" s="650"/>
      <c r="U65" s="650"/>
      <c r="V65" s="650"/>
      <c r="W65" s="650"/>
      <c r="X65" s="650"/>
      <c r="Y65" s="650"/>
      <c r="Z65" s="650"/>
      <c r="AA65" s="650"/>
      <c r="AB65" s="650"/>
      <c r="AC65" s="650"/>
      <c r="AD65" s="650"/>
      <c r="AE65" s="650"/>
      <c r="AF65" s="650"/>
      <c r="AG65" s="650"/>
      <c r="AH65" s="651"/>
    </row>
    <row r="66" spans="1:42" ht="28.5" customHeight="1">
      <c r="C66" s="655"/>
      <c r="D66" s="656"/>
      <c r="E66" s="656"/>
      <c r="F66" s="656"/>
      <c r="G66" s="656"/>
      <c r="H66" s="656"/>
      <c r="I66" s="656"/>
      <c r="J66" s="657"/>
      <c r="K66" s="656" t="s">
        <v>744</v>
      </c>
      <c r="L66" s="656"/>
      <c r="M66" s="656"/>
      <c r="N66" s="656"/>
      <c r="O66" s="656"/>
      <c r="P66" s="649"/>
      <c r="Q66" s="650"/>
      <c r="R66" s="650"/>
      <c r="S66" s="650"/>
      <c r="T66" s="650"/>
      <c r="U66" s="650"/>
      <c r="V66" s="650"/>
      <c r="W66" s="650"/>
      <c r="X66" s="650"/>
      <c r="Y66" s="650"/>
      <c r="Z66" s="650"/>
      <c r="AA66" s="650"/>
      <c r="AB66" s="650"/>
      <c r="AC66" s="650"/>
      <c r="AD66" s="650"/>
      <c r="AE66" s="650"/>
      <c r="AF66" s="650"/>
      <c r="AG66" s="650"/>
      <c r="AH66" s="651"/>
    </row>
    <row r="67" spans="1:42" ht="28.5" customHeight="1">
      <c r="C67" s="611" t="s">
        <v>761</v>
      </c>
      <c r="D67" s="612"/>
      <c r="E67" s="612"/>
      <c r="F67" s="612"/>
      <c r="G67" s="612"/>
      <c r="H67" s="612"/>
      <c r="I67" s="612"/>
      <c r="J67" s="612"/>
      <c r="K67" s="612"/>
      <c r="L67" s="612"/>
      <c r="M67" s="612"/>
      <c r="N67" s="612"/>
      <c r="O67" s="613"/>
      <c r="P67" s="640"/>
      <c r="Q67" s="641"/>
      <c r="R67" s="641"/>
      <c r="S67" s="641"/>
      <c r="T67" s="641"/>
      <c r="U67" s="641"/>
      <c r="V67" s="641"/>
      <c r="W67" s="641"/>
      <c r="X67" s="641"/>
      <c r="Y67" s="641"/>
      <c r="Z67" s="641"/>
      <c r="AA67" s="641"/>
      <c r="AB67" s="641"/>
      <c r="AC67" s="641"/>
      <c r="AD67" s="641"/>
      <c r="AE67" s="641"/>
      <c r="AF67" s="641"/>
      <c r="AG67" s="641"/>
      <c r="AH67" s="642"/>
    </row>
    <row r="68" spans="1:42" ht="33" customHeight="1">
      <c r="C68" s="611" t="s">
        <v>762</v>
      </c>
      <c r="D68" s="612"/>
      <c r="E68" s="612"/>
      <c r="F68" s="612"/>
      <c r="G68" s="612"/>
      <c r="H68" s="612"/>
      <c r="I68" s="612"/>
      <c r="J68" s="612"/>
      <c r="K68" s="612"/>
      <c r="L68" s="612"/>
      <c r="M68" s="612"/>
      <c r="N68" s="612"/>
      <c r="O68" s="613"/>
      <c r="P68" s="640"/>
      <c r="Q68" s="641"/>
      <c r="R68" s="641"/>
      <c r="S68" s="641"/>
      <c r="T68" s="641"/>
      <c r="U68" s="641"/>
      <c r="V68" s="641"/>
      <c r="W68" s="641"/>
      <c r="X68" s="641"/>
      <c r="Y68" s="641"/>
      <c r="Z68" s="641"/>
      <c r="AA68" s="641"/>
      <c r="AB68" s="641"/>
      <c r="AC68" s="641"/>
      <c r="AD68" s="641"/>
      <c r="AE68" s="641"/>
      <c r="AF68" s="641"/>
      <c r="AG68" s="641"/>
      <c r="AH68" s="642"/>
    </row>
    <row r="69" spans="1:42" ht="28.5" customHeight="1">
      <c r="C69" s="611" t="s">
        <v>763</v>
      </c>
      <c r="D69" s="612"/>
      <c r="E69" s="612"/>
      <c r="F69" s="612"/>
      <c r="G69" s="612"/>
      <c r="H69" s="612"/>
      <c r="I69" s="612"/>
      <c r="J69" s="612"/>
      <c r="K69" s="612"/>
      <c r="L69" s="612"/>
      <c r="M69" s="612"/>
      <c r="N69" s="612"/>
      <c r="O69" s="613"/>
      <c r="P69" s="640"/>
      <c r="Q69" s="641"/>
      <c r="R69" s="641"/>
      <c r="S69" s="641"/>
      <c r="T69" s="641"/>
      <c r="U69" s="641"/>
      <c r="V69" s="641"/>
      <c r="W69" s="641"/>
      <c r="X69" s="641"/>
      <c r="Y69" s="641"/>
      <c r="Z69" s="641"/>
      <c r="AA69" s="641"/>
      <c r="AB69" s="641"/>
      <c r="AC69" s="641"/>
      <c r="AD69" s="641"/>
      <c r="AE69" s="641"/>
      <c r="AF69" s="641"/>
      <c r="AG69" s="641"/>
      <c r="AH69" s="642"/>
    </row>
    <row r="70" spans="1:42" ht="33" customHeight="1">
      <c r="C70" s="611" t="s">
        <v>764</v>
      </c>
      <c r="D70" s="629"/>
      <c r="E70" s="629"/>
      <c r="F70" s="629"/>
      <c r="G70" s="629"/>
      <c r="H70" s="629"/>
      <c r="I70" s="629"/>
      <c r="J70" s="629"/>
      <c r="K70" s="629"/>
      <c r="L70" s="629"/>
      <c r="M70" s="629"/>
      <c r="N70" s="629"/>
      <c r="O70" s="629"/>
      <c r="P70" s="629"/>
      <c r="Q70" s="629"/>
      <c r="R70" s="629"/>
      <c r="S70" s="629"/>
      <c r="T70" s="629"/>
      <c r="U70" s="629"/>
      <c r="V70" s="629"/>
      <c r="W70" s="629"/>
      <c r="X70" s="630"/>
      <c r="Y70" s="631"/>
      <c r="Z70" s="632"/>
      <c r="AA70" s="632"/>
      <c r="AB70" s="632"/>
      <c r="AC70" s="632"/>
      <c r="AD70" s="632"/>
      <c r="AE70" s="632"/>
      <c r="AF70" s="632"/>
      <c r="AG70" s="632"/>
      <c r="AH70" s="633"/>
      <c r="AP70" s="175" t="b">
        <v>0</v>
      </c>
    </row>
    <row r="71" spans="1:42" ht="33" customHeight="1">
      <c r="C71" s="634" t="s">
        <v>765</v>
      </c>
      <c r="D71" s="635"/>
      <c r="E71" s="635"/>
      <c r="F71" s="635"/>
      <c r="G71" s="635"/>
      <c r="H71" s="635"/>
      <c r="I71" s="635"/>
      <c r="J71" s="635"/>
      <c r="K71" s="635"/>
      <c r="L71" s="635"/>
      <c r="M71" s="635"/>
      <c r="N71" s="635"/>
      <c r="O71" s="636"/>
      <c r="P71" s="637"/>
      <c r="Q71" s="638"/>
      <c r="R71" s="638"/>
      <c r="S71" s="638"/>
      <c r="T71" s="638"/>
      <c r="U71" s="638"/>
      <c r="V71" s="638"/>
      <c r="W71" s="638"/>
      <c r="X71" s="638"/>
      <c r="Y71" s="638"/>
      <c r="Z71" s="638"/>
      <c r="AA71" s="638"/>
      <c r="AB71" s="638"/>
      <c r="AC71" s="638"/>
      <c r="AD71" s="638"/>
      <c r="AE71" s="638"/>
      <c r="AF71" s="638"/>
      <c r="AG71" s="638"/>
      <c r="AH71" s="639"/>
      <c r="AP71" s="64"/>
    </row>
    <row r="72" spans="1:42">
      <c r="C72" s="617" t="s">
        <v>839</v>
      </c>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9"/>
      <c r="AD72" s="623"/>
      <c r="AE72" s="624"/>
      <c r="AF72" s="624"/>
      <c r="AG72" s="624"/>
      <c r="AH72" s="625"/>
      <c r="AP72" s="64"/>
    </row>
    <row r="73" spans="1:42" ht="32.25" customHeight="1">
      <c r="C73" s="620"/>
      <c r="D73" s="621"/>
      <c r="E73" s="621"/>
      <c r="F73" s="621"/>
      <c r="G73" s="621"/>
      <c r="H73" s="621"/>
      <c r="I73" s="621"/>
      <c r="J73" s="621"/>
      <c r="K73" s="621"/>
      <c r="L73" s="621"/>
      <c r="M73" s="621"/>
      <c r="N73" s="621"/>
      <c r="O73" s="621"/>
      <c r="P73" s="621"/>
      <c r="Q73" s="621"/>
      <c r="R73" s="621"/>
      <c r="S73" s="621"/>
      <c r="T73" s="621"/>
      <c r="U73" s="621"/>
      <c r="V73" s="621"/>
      <c r="W73" s="621"/>
      <c r="X73" s="621"/>
      <c r="Y73" s="621"/>
      <c r="Z73" s="621"/>
      <c r="AA73" s="621"/>
      <c r="AB73" s="621"/>
      <c r="AC73" s="622"/>
      <c r="AD73" s="626"/>
      <c r="AE73" s="627"/>
      <c r="AF73" s="627"/>
      <c r="AG73" s="627"/>
      <c r="AH73" s="628"/>
      <c r="AP73" s="64" t="b">
        <v>0</v>
      </c>
    </row>
    <row r="74" spans="1:42">
      <c r="AP74" s="189" t="b">
        <v>0</v>
      </c>
    </row>
    <row r="75" spans="1:42" ht="14.25">
      <c r="B75" s="85" t="s">
        <v>72</v>
      </c>
      <c r="Q75" s="174"/>
    </row>
    <row r="76" spans="1:42" ht="14.25">
      <c r="B76" s="88"/>
      <c r="D76" s="62" t="s">
        <v>71</v>
      </c>
      <c r="E76" s="62"/>
      <c r="F76" s="62"/>
      <c r="G76" s="62"/>
      <c r="H76" s="62"/>
      <c r="I76" s="62"/>
      <c r="J76" s="62"/>
      <c r="K76" s="62"/>
      <c r="L76" s="62"/>
      <c r="M76" s="62"/>
      <c r="N76" s="62"/>
      <c r="O76" s="62"/>
      <c r="P76" s="62"/>
      <c r="Q76" s="62"/>
      <c r="R76" s="62"/>
      <c r="S76" s="62"/>
      <c r="T76" s="62"/>
      <c r="U76" s="62"/>
      <c r="V76" s="62"/>
    </row>
    <row r="77" spans="1:42" ht="14.25">
      <c r="B77" s="88"/>
      <c r="D77" s="62"/>
      <c r="E77" s="62"/>
      <c r="F77" s="62"/>
      <c r="G77" s="62"/>
      <c r="H77" s="62"/>
      <c r="I77" s="62"/>
      <c r="J77" s="62"/>
      <c r="K77" s="62"/>
      <c r="L77" s="62"/>
      <c r="M77" s="62"/>
      <c r="N77" s="62"/>
      <c r="O77" s="62"/>
      <c r="P77" s="62"/>
      <c r="Q77" s="62"/>
      <c r="R77" s="62"/>
      <c r="S77" s="62"/>
      <c r="T77" s="62"/>
      <c r="U77" s="62"/>
      <c r="V77" s="62"/>
    </row>
    <row r="78" spans="1:42">
      <c r="C78" s="466" t="s">
        <v>795</v>
      </c>
      <c r="D78" s="467"/>
      <c r="E78" s="467"/>
      <c r="F78" s="467"/>
      <c r="G78" s="467"/>
      <c r="H78" s="467"/>
      <c r="I78" s="467"/>
      <c r="J78" s="467"/>
      <c r="K78" s="467"/>
      <c r="L78" s="467"/>
      <c r="M78" s="467"/>
      <c r="N78" s="467"/>
      <c r="O78" s="468"/>
      <c r="P78" s="475"/>
      <c r="Q78" s="476"/>
      <c r="R78" s="476"/>
      <c r="S78" s="476"/>
      <c r="T78" s="476"/>
      <c r="U78" s="476"/>
      <c r="V78" s="476"/>
      <c r="W78" s="476"/>
      <c r="X78" s="476"/>
      <c r="Y78" s="476"/>
      <c r="Z78" s="476"/>
      <c r="AA78" s="476"/>
      <c r="AB78" s="476"/>
      <c r="AC78" s="476"/>
      <c r="AD78" s="476"/>
      <c r="AE78" s="476"/>
      <c r="AF78" s="476"/>
      <c r="AG78" s="476"/>
      <c r="AH78" s="477"/>
    </row>
    <row r="79" spans="1:42">
      <c r="C79" s="469"/>
      <c r="D79" s="470"/>
      <c r="E79" s="470"/>
      <c r="F79" s="470"/>
      <c r="G79" s="470"/>
      <c r="H79" s="470"/>
      <c r="I79" s="470"/>
      <c r="J79" s="470"/>
      <c r="K79" s="470"/>
      <c r="L79" s="470"/>
      <c r="M79" s="470"/>
      <c r="N79" s="470"/>
      <c r="O79" s="471"/>
      <c r="P79" s="478"/>
      <c r="Q79" s="479"/>
      <c r="R79" s="479"/>
      <c r="S79" s="479"/>
      <c r="T79" s="479"/>
      <c r="U79" s="479"/>
      <c r="V79" s="479"/>
      <c r="W79" s="479"/>
      <c r="X79" s="479"/>
      <c r="Y79" s="479"/>
      <c r="Z79" s="479"/>
      <c r="AA79" s="479"/>
      <c r="AB79" s="479"/>
      <c r="AC79" s="479"/>
      <c r="AD79" s="479"/>
      <c r="AE79" s="479"/>
      <c r="AF79" s="479"/>
      <c r="AG79" s="479"/>
      <c r="AH79" s="480"/>
    </row>
    <row r="80" spans="1:42">
      <c r="C80" s="466" t="s">
        <v>796</v>
      </c>
      <c r="D80" s="467"/>
      <c r="E80" s="467"/>
      <c r="F80" s="467"/>
      <c r="G80" s="467"/>
      <c r="H80" s="467"/>
      <c r="I80" s="467"/>
      <c r="J80" s="467"/>
      <c r="K80" s="467"/>
      <c r="L80" s="467"/>
      <c r="M80" s="467"/>
      <c r="N80" s="467"/>
      <c r="O80" s="468"/>
      <c r="P80" s="475"/>
      <c r="Q80" s="476"/>
      <c r="R80" s="476"/>
      <c r="S80" s="476"/>
      <c r="T80" s="476"/>
      <c r="U80" s="476"/>
      <c r="V80" s="476"/>
      <c r="W80" s="476"/>
      <c r="X80" s="476"/>
      <c r="Y80" s="476"/>
      <c r="Z80" s="476"/>
      <c r="AA80" s="476"/>
      <c r="AB80" s="476"/>
      <c r="AC80" s="476"/>
      <c r="AD80" s="476"/>
      <c r="AE80" s="476"/>
      <c r="AF80" s="476"/>
      <c r="AG80" s="476"/>
      <c r="AH80" s="477"/>
    </row>
    <row r="81" spans="3:43">
      <c r="C81" s="472"/>
      <c r="D81" s="473"/>
      <c r="E81" s="473"/>
      <c r="F81" s="473"/>
      <c r="G81" s="473"/>
      <c r="H81" s="473"/>
      <c r="I81" s="473"/>
      <c r="J81" s="473"/>
      <c r="K81" s="473"/>
      <c r="L81" s="473"/>
      <c r="M81" s="473"/>
      <c r="N81" s="473"/>
      <c r="O81" s="474"/>
      <c r="P81" s="481"/>
      <c r="Q81" s="482"/>
      <c r="R81" s="482"/>
      <c r="S81" s="482"/>
      <c r="T81" s="482"/>
      <c r="U81" s="482"/>
      <c r="V81" s="482"/>
      <c r="W81" s="482"/>
      <c r="X81" s="482"/>
      <c r="Y81" s="482"/>
      <c r="Z81" s="482"/>
      <c r="AA81" s="482"/>
      <c r="AB81" s="482"/>
      <c r="AC81" s="482"/>
      <c r="AD81" s="482"/>
      <c r="AE81" s="482"/>
      <c r="AF81" s="482"/>
      <c r="AG81" s="482"/>
      <c r="AH81" s="483"/>
    </row>
    <row r="82" spans="3:43">
      <c r="C82" s="466" t="s">
        <v>797</v>
      </c>
      <c r="D82" s="467"/>
      <c r="E82" s="467"/>
      <c r="F82" s="467"/>
      <c r="G82" s="467"/>
      <c r="H82" s="467"/>
      <c r="I82" s="467"/>
      <c r="J82" s="467"/>
      <c r="K82" s="467"/>
      <c r="L82" s="467"/>
      <c r="M82" s="467"/>
      <c r="N82" s="467"/>
      <c r="O82" s="468"/>
      <c r="P82" s="508"/>
      <c r="Q82" s="485"/>
      <c r="R82" s="485"/>
      <c r="S82" s="485"/>
      <c r="T82" s="485"/>
      <c r="U82" s="485"/>
      <c r="V82" s="485"/>
      <c r="W82" s="485"/>
      <c r="X82" s="485"/>
      <c r="Y82" s="485"/>
      <c r="Z82" s="485"/>
      <c r="AA82" s="485"/>
      <c r="AB82" s="485"/>
      <c r="AC82" s="485"/>
      <c r="AD82" s="485"/>
      <c r="AE82" s="485"/>
      <c r="AF82" s="485"/>
      <c r="AG82" s="485"/>
      <c r="AH82" s="486"/>
    </row>
    <row r="83" spans="3:43">
      <c r="C83" s="472"/>
      <c r="D83" s="473"/>
      <c r="E83" s="473"/>
      <c r="F83" s="473"/>
      <c r="G83" s="473"/>
      <c r="H83" s="473"/>
      <c r="I83" s="473"/>
      <c r="J83" s="473"/>
      <c r="K83" s="473"/>
      <c r="L83" s="473"/>
      <c r="M83" s="473"/>
      <c r="N83" s="473"/>
      <c r="O83" s="474"/>
      <c r="P83" s="463"/>
      <c r="Q83" s="464"/>
      <c r="R83" s="464"/>
      <c r="S83" s="464"/>
      <c r="T83" s="464"/>
      <c r="U83" s="464"/>
      <c r="V83" s="464"/>
      <c r="W83" s="464"/>
      <c r="X83" s="464"/>
      <c r="Y83" s="464"/>
      <c r="Z83" s="464"/>
      <c r="AA83" s="464"/>
      <c r="AB83" s="464"/>
      <c r="AC83" s="464"/>
      <c r="AD83" s="464"/>
      <c r="AE83" s="464"/>
      <c r="AF83" s="464"/>
      <c r="AG83" s="464"/>
      <c r="AH83" s="465"/>
    </row>
    <row r="84" spans="3:43">
      <c r="C84" s="466" t="s">
        <v>798</v>
      </c>
      <c r="D84" s="467"/>
      <c r="E84" s="467"/>
      <c r="F84" s="467"/>
      <c r="G84" s="467"/>
      <c r="H84" s="467"/>
      <c r="I84" s="467"/>
      <c r="J84" s="467"/>
      <c r="K84" s="467"/>
      <c r="L84" s="467"/>
      <c r="M84" s="467"/>
      <c r="N84" s="467"/>
      <c r="O84" s="468"/>
      <c r="P84" s="484"/>
      <c r="Q84" s="485"/>
      <c r="R84" s="485"/>
      <c r="S84" s="485"/>
      <c r="T84" s="485"/>
      <c r="U84" s="485"/>
      <c r="V84" s="485"/>
      <c r="W84" s="485"/>
      <c r="X84" s="486"/>
      <c r="Y84" s="488" t="str">
        <f>IFERROR(リスト!C22,"")</f>
        <v/>
      </c>
      <c r="Z84" s="467"/>
      <c r="AA84" s="467"/>
      <c r="AB84" s="467"/>
      <c r="AC84" s="467"/>
      <c r="AD84" s="467"/>
      <c r="AE84" s="467"/>
      <c r="AF84" s="467"/>
      <c r="AG84" s="467"/>
      <c r="AH84" s="468"/>
    </row>
    <row r="85" spans="3:43">
      <c r="C85" s="472"/>
      <c r="D85" s="473"/>
      <c r="E85" s="473"/>
      <c r="F85" s="473"/>
      <c r="G85" s="473"/>
      <c r="H85" s="473"/>
      <c r="I85" s="473"/>
      <c r="J85" s="473"/>
      <c r="K85" s="473"/>
      <c r="L85" s="473"/>
      <c r="M85" s="473"/>
      <c r="N85" s="473"/>
      <c r="O85" s="474"/>
      <c r="P85" s="487"/>
      <c r="Q85" s="464"/>
      <c r="R85" s="464"/>
      <c r="S85" s="464"/>
      <c r="T85" s="464"/>
      <c r="U85" s="464"/>
      <c r="V85" s="464"/>
      <c r="W85" s="464"/>
      <c r="X85" s="465"/>
      <c r="Y85" s="489"/>
      <c r="Z85" s="473"/>
      <c r="AA85" s="473"/>
      <c r="AB85" s="473"/>
      <c r="AC85" s="473"/>
      <c r="AD85" s="473"/>
      <c r="AE85" s="473"/>
      <c r="AF85" s="473"/>
      <c r="AG85" s="473"/>
      <c r="AH85" s="474"/>
    </row>
    <row r="86" spans="3:43">
      <c r="C86" s="490" t="s">
        <v>891</v>
      </c>
      <c r="D86" s="467"/>
      <c r="E86" s="467"/>
      <c r="F86" s="467"/>
      <c r="G86" s="467"/>
      <c r="H86" s="467"/>
      <c r="I86" s="467"/>
      <c r="J86" s="468"/>
      <c r="K86" s="494"/>
      <c r="L86" s="495"/>
      <c r="M86" s="495"/>
      <c r="N86" s="495"/>
      <c r="O86" s="495"/>
      <c r="P86" s="495"/>
      <c r="Q86" s="495"/>
      <c r="R86" s="495"/>
      <c r="S86" s="495"/>
      <c r="T86" s="495"/>
      <c r="U86" s="495"/>
      <c r="V86" s="495"/>
      <c r="W86" s="495"/>
      <c r="X86" s="495"/>
      <c r="Y86" s="495"/>
      <c r="Z86" s="495"/>
      <c r="AA86" s="495"/>
      <c r="AB86" s="495"/>
      <c r="AC86" s="495"/>
      <c r="AD86" s="495"/>
      <c r="AE86" s="495"/>
      <c r="AF86" s="495"/>
      <c r="AG86" s="495"/>
      <c r="AH86" s="496"/>
    </row>
    <row r="87" spans="3:43">
      <c r="C87" s="491"/>
      <c r="D87" s="492"/>
      <c r="E87" s="492"/>
      <c r="F87" s="492"/>
      <c r="G87" s="492"/>
      <c r="H87" s="492"/>
      <c r="I87" s="492"/>
      <c r="J87" s="493"/>
      <c r="K87" s="497"/>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9"/>
    </row>
    <row r="88" spans="3:43" ht="50.25" customHeight="1">
      <c r="C88" s="507" t="s">
        <v>799</v>
      </c>
      <c r="D88" s="473"/>
      <c r="E88" s="473"/>
      <c r="F88" s="473"/>
      <c r="G88" s="473"/>
      <c r="H88" s="473"/>
      <c r="I88" s="473"/>
      <c r="J88" s="474"/>
      <c r="K88" s="504"/>
      <c r="L88" s="505"/>
      <c r="M88" s="505"/>
      <c r="N88" s="505"/>
      <c r="O88" s="505"/>
      <c r="P88" s="505"/>
      <c r="Q88" s="505"/>
      <c r="R88" s="505"/>
      <c r="S88" s="505"/>
      <c r="T88" s="505"/>
      <c r="U88" s="505"/>
      <c r="V88" s="505"/>
      <c r="W88" s="505"/>
      <c r="X88" s="505"/>
      <c r="Y88" s="505"/>
      <c r="Z88" s="505"/>
      <c r="AA88" s="505"/>
      <c r="AB88" s="505"/>
      <c r="AC88" s="505"/>
      <c r="AD88" s="505"/>
      <c r="AE88" s="505"/>
      <c r="AF88" s="505"/>
      <c r="AG88" s="505"/>
      <c r="AH88" s="506"/>
      <c r="AI88" s="73"/>
      <c r="AJ88" s="73"/>
      <c r="AK88" s="73"/>
      <c r="AL88" s="73"/>
      <c r="AM88" s="73"/>
      <c r="AN88" s="73"/>
    </row>
    <row r="89" spans="3:43">
      <c r="C89" s="72"/>
      <c r="D89" s="72"/>
      <c r="E89" s="72"/>
      <c r="F89" s="72"/>
      <c r="G89" s="72"/>
      <c r="H89" s="72"/>
      <c r="I89" s="72"/>
      <c r="J89" s="72"/>
      <c r="K89" s="71"/>
      <c r="L89" s="66"/>
      <c r="M89" s="66"/>
      <c r="N89" s="66"/>
      <c r="O89" s="66"/>
      <c r="P89" s="66"/>
      <c r="Q89" s="66"/>
      <c r="R89" s="66"/>
      <c r="S89" s="66"/>
      <c r="T89" s="66"/>
      <c r="U89" s="66"/>
      <c r="V89" s="66"/>
      <c r="W89" s="66"/>
      <c r="X89" s="66"/>
      <c r="Y89" s="66"/>
      <c r="Z89" s="66"/>
      <c r="AA89" s="66"/>
      <c r="AB89" s="66"/>
      <c r="AC89" s="66"/>
      <c r="AD89" s="66"/>
      <c r="AE89" s="66"/>
      <c r="AF89" s="66"/>
      <c r="AG89" s="66"/>
      <c r="AH89" s="66"/>
    </row>
    <row r="90" spans="3:43" ht="14.25">
      <c r="C90" s="500" t="s">
        <v>73</v>
      </c>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c r="AD90" s="500"/>
      <c r="AE90" s="500"/>
      <c r="AF90" s="500"/>
      <c r="AG90" s="500"/>
      <c r="AH90" s="500"/>
      <c r="AI90" s="500"/>
      <c r="AJ90" s="500"/>
      <c r="AK90" s="500"/>
      <c r="AL90" s="500"/>
      <c r="AM90" s="500"/>
      <c r="AN90" s="500"/>
      <c r="AO90" s="500"/>
      <c r="AP90" s="500"/>
      <c r="AQ90" s="500"/>
    </row>
    <row r="91" spans="3:43">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row>
    <row r="92" spans="3:43">
      <c r="C92" s="427" t="s">
        <v>800</v>
      </c>
      <c r="D92" s="428"/>
      <c r="E92" s="428"/>
      <c r="F92" s="428"/>
      <c r="G92" s="428"/>
      <c r="H92" s="428"/>
      <c r="I92" s="428"/>
      <c r="J92" s="428"/>
      <c r="K92" s="428"/>
      <c r="L92" s="428"/>
      <c r="M92" s="428"/>
      <c r="N92" s="428"/>
      <c r="O92" s="429"/>
      <c r="P92" s="475"/>
      <c r="Q92" s="476"/>
      <c r="R92" s="476"/>
      <c r="S92" s="476"/>
      <c r="T92" s="476"/>
      <c r="U92" s="476"/>
      <c r="V92" s="476"/>
      <c r="W92" s="476"/>
      <c r="X92" s="476"/>
      <c r="Y92" s="476"/>
      <c r="Z92" s="476"/>
      <c r="AA92" s="476"/>
      <c r="AB92" s="476"/>
      <c r="AC92" s="476"/>
      <c r="AD92" s="476"/>
      <c r="AE92" s="476"/>
      <c r="AF92" s="476"/>
      <c r="AG92" s="476"/>
      <c r="AH92" s="477"/>
    </row>
    <row r="93" spans="3:43">
      <c r="C93" s="430"/>
      <c r="D93" s="431"/>
      <c r="E93" s="431"/>
      <c r="F93" s="431"/>
      <c r="G93" s="431"/>
      <c r="H93" s="431"/>
      <c r="I93" s="431"/>
      <c r="J93" s="431"/>
      <c r="K93" s="431"/>
      <c r="L93" s="431"/>
      <c r="M93" s="431"/>
      <c r="N93" s="431"/>
      <c r="O93" s="432"/>
      <c r="P93" s="481"/>
      <c r="Q93" s="482"/>
      <c r="R93" s="482"/>
      <c r="S93" s="482"/>
      <c r="T93" s="482"/>
      <c r="U93" s="482"/>
      <c r="V93" s="482"/>
      <c r="W93" s="482"/>
      <c r="X93" s="482"/>
      <c r="Y93" s="482"/>
      <c r="Z93" s="482"/>
      <c r="AA93" s="482"/>
      <c r="AB93" s="482"/>
      <c r="AC93" s="482"/>
      <c r="AD93" s="482"/>
      <c r="AE93" s="482"/>
      <c r="AF93" s="482"/>
      <c r="AG93" s="482"/>
      <c r="AH93" s="483"/>
    </row>
    <row r="94" spans="3:43">
      <c r="C94" s="427" t="s">
        <v>801</v>
      </c>
      <c r="D94" s="428"/>
      <c r="E94" s="428"/>
      <c r="F94" s="428"/>
      <c r="G94" s="428"/>
      <c r="H94" s="428"/>
      <c r="I94" s="428"/>
      <c r="J94" s="428"/>
      <c r="K94" s="428"/>
      <c r="L94" s="428"/>
      <c r="M94" s="428"/>
      <c r="N94" s="428"/>
      <c r="O94" s="429"/>
      <c r="P94" s="475"/>
      <c r="Q94" s="476"/>
      <c r="R94" s="476"/>
      <c r="S94" s="476"/>
      <c r="T94" s="476"/>
      <c r="U94" s="476"/>
      <c r="V94" s="476"/>
      <c r="W94" s="476"/>
      <c r="X94" s="476"/>
      <c r="Y94" s="476"/>
      <c r="Z94" s="476"/>
      <c r="AA94" s="476"/>
      <c r="AB94" s="476"/>
      <c r="AC94" s="476"/>
      <c r="AD94" s="476"/>
      <c r="AE94" s="476"/>
      <c r="AF94" s="476"/>
      <c r="AG94" s="476"/>
      <c r="AH94" s="477"/>
    </row>
    <row r="95" spans="3:43">
      <c r="C95" s="430"/>
      <c r="D95" s="431"/>
      <c r="E95" s="431"/>
      <c r="F95" s="431"/>
      <c r="G95" s="431"/>
      <c r="H95" s="431"/>
      <c r="I95" s="431"/>
      <c r="J95" s="431"/>
      <c r="K95" s="431"/>
      <c r="L95" s="431"/>
      <c r="M95" s="431"/>
      <c r="N95" s="431"/>
      <c r="O95" s="432"/>
      <c r="P95" s="481"/>
      <c r="Q95" s="482"/>
      <c r="R95" s="482"/>
      <c r="S95" s="482"/>
      <c r="T95" s="482"/>
      <c r="U95" s="482"/>
      <c r="V95" s="482"/>
      <c r="W95" s="482"/>
      <c r="X95" s="482"/>
      <c r="Y95" s="482"/>
      <c r="Z95" s="482"/>
      <c r="AA95" s="482"/>
      <c r="AB95" s="482"/>
      <c r="AC95" s="482"/>
      <c r="AD95" s="482"/>
      <c r="AE95" s="482"/>
      <c r="AF95" s="482"/>
      <c r="AG95" s="482"/>
      <c r="AH95" s="483"/>
    </row>
    <row r="96" spans="3:43">
      <c r="C96" s="501" t="s">
        <v>802</v>
      </c>
      <c r="D96" s="502"/>
      <c r="E96" s="502"/>
      <c r="F96" s="502"/>
      <c r="G96" s="502"/>
      <c r="H96" s="502"/>
      <c r="I96" s="502"/>
      <c r="J96" s="502"/>
      <c r="K96" s="502"/>
      <c r="L96" s="502"/>
      <c r="M96" s="502"/>
      <c r="N96" s="502"/>
      <c r="O96" s="503"/>
      <c r="P96" s="460"/>
      <c r="Q96" s="461"/>
      <c r="R96" s="461"/>
      <c r="S96" s="461"/>
      <c r="T96" s="461"/>
      <c r="U96" s="461"/>
      <c r="V96" s="461"/>
      <c r="W96" s="461"/>
      <c r="X96" s="461"/>
      <c r="Y96" s="461"/>
      <c r="Z96" s="461"/>
      <c r="AA96" s="461"/>
      <c r="AB96" s="461"/>
      <c r="AC96" s="461"/>
      <c r="AD96" s="461"/>
      <c r="AE96" s="461"/>
      <c r="AF96" s="461"/>
      <c r="AG96" s="461"/>
      <c r="AH96" s="462"/>
    </row>
    <row r="97" spans="1:67">
      <c r="C97" s="430"/>
      <c r="D97" s="431"/>
      <c r="E97" s="431"/>
      <c r="F97" s="431"/>
      <c r="G97" s="431"/>
      <c r="H97" s="431"/>
      <c r="I97" s="431"/>
      <c r="J97" s="431"/>
      <c r="K97" s="431"/>
      <c r="L97" s="431"/>
      <c r="M97" s="431"/>
      <c r="N97" s="431"/>
      <c r="O97" s="432"/>
      <c r="P97" s="463"/>
      <c r="Q97" s="464"/>
      <c r="R97" s="464"/>
      <c r="S97" s="464"/>
      <c r="T97" s="464"/>
      <c r="U97" s="464"/>
      <c r="V97" s="464"/>
      <c r="W97" s="464"/>
      <c r="X97" s="464"/>
      <c r="Y97" s="464"/>
      <c r="Z97" s="464"/>
      <c r="AA97" s="464"/>
      <c r="AB97" s="464"/>
      <c r="AC97" s="464"/>
      <c r="AD97" s="464"/>
      <c r="AE97" s="464"/>
      <c r="AF97" s="464"/>
      <c r="AG97" s="464"/>
      <c r="AH97" s="465"/>
    </row>
    <row r="99" spans="1:67" ht="14.25">
      <c r="B99" s="85" t="s">
        <v>767</v>
      </c>
      <c r="C99" s="88"/>
      <c r="D99" s="88"/>
      <c r="E99" s="88"/>
      <c r="F99" s="88"/>
      <c r="G99" s="88"/>
      <c r="H99" s="88"/>
      <c r="I99" s="88"/>
      <c r="J99" s="88"/>
      <c r="K99" s="88"/>
      <c r="L99" s="88"/>
      <c r="M99" s="88"/>
      <c r="N99" s="88"/>
    </row>
    <row r="101" spans="1:67">
      <c r="C101" s="427" t="s">
        <v>803</v>
      </c>
      <c r="D101" s="428"/>
      <c r="E101" s="428"/>
      <c r="F101" s="428"/>
      <c r="G101" s="428"/>
      <c r="H101" s="428"/>
      <c r="I101" s="428"/>
      <c r="J101" s="428"/>
      <c r="K101" s="428"/>
      <c r="L101" s="428"/>
      <c r="M101" s="428"/>
      <c r="N101" s="428"/>
      <c r="O101" s="429"/>
      <c r="P101" s="456"/>
      <c r="Q101" s="456"/>
      <c r="R101" s="456"/>
      <c r="S101" s="456"/>
      <c r="T101" s="456"/>
      <c r="U101" s="456"/>
      <c r="V101" s="456"/>
      <c r="W101" s="456"/>
      <c r="X101" s="456"/>
      <c r="Y101" s="456"/>
      <c r="Z101" s="456"/>
      <c r="AA101" s="456"/>
      <c r="AB101" s="456"/>
      <c r="AC101" s="456"/>
      <c r="AD101" s="456"/>
      <c r="AE101" s="456"/>
      <c r="AF101" s="456"/>
      <c r="AG101" s="456"/>
      <c r="AH101" s="456"/>
      <c r="AI101" s="457"/>
    </row>
    <row r="102" spans="1:67" ht="40.5" customHeight="1">
      <c r="C102" s="430"/>
      <c r="D102" s="431"/>
      <c r="E102" s="431"/>
      <c r="F102" s="431"/>
      <c r="G102" s="431"/>
      <c r="H102" s="431"/>
      <c r="I102" s="431"/>
      <c r="J102" s="431"/>
      <c r="K102" s="431"/>
      <c r="L102" s="431"/>
      <c r="M102" s="431"/>
      <c r="N102" s="431"/>
      <c r="O102" s="432"/>
      <c r="P102" s="458"/>
      <c r="Q102" s="458"/>
      <c r="R102" s="458"/>
      <c r="S102" s="458"/>
      <c r="T102" s="458"/>
      <c r="U102" s="458"/>
      <c r="V102" s="458"/>
      <c r="W102" s="458"/>
      <c r="X102" s="458"/>
      <c r="Y102" s="458"/>
      <c r="Z102" s="458"/>
      <c r="AA102" s="458"/>
      <c r="AB102" s="458"/>
      <c r="AC102" s="458"/>
      <c r="AD102" s="458"/>
      <c r="AE102" s="458"/>
      <c r="AF102" s="458"/>
      <c r="AG102" s="458"/>
      <c r="AH102" s="458"/>
      <c r="AI102" s="459"/>
    </row>
    <row r="103" spans="1:67">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row>
    <row r="104" spans="1:67" ht="13.5" customHeight="1">
      <c r="B104" s="23"/>
      <c r="C104" s="449">
        <v>1</v>
      </c>
      <c r="D104" s="449"/>
      <c r="E104" s="449">
        <v>2</v>
      </c>
      <c r="F104" s="449"/>
      <c r="G104" s="449">
        <v>3</v>
      </c>
      <c r="H104" s="449"/>
      <c r="I104" s="449">
        <v>4</v>
      </c>
      <c r="J104" s="449"/>
      <c r="K104" s="449">
        <v>5</v>
      </c>
      <c r="L104" s="449"/>
      <c r="M104" s="449">
        <v>6</v>
      </c>
      <c r="N104" s="449"/>
      <c r="O104" s="449">
        <v>7</v>
      </c>
      <c r="P104" s="449"/>
      <c r="Q104" s="449" t="s">
        <v>816</v>
      </c>
      <c r="R104" s="449"/>
      <c r="S104" s="449"/>
      <c r="T104" s="449"/>
      <c r="U104" s="449"/>
      <c r="V104" s="449"/>
      <c r="W104" s="449"/>
      <c r="X104" s="449"/>
      <c r="Y104" s="449"/>
      <c r="Z104" s="449"/>
      <c r="AA104" s="449" t="s">
        <v>818</v>
      </c>
      <c r="AB104" s="449"/>
      <c r="AC104" s="449"/>
      <c r="AD104" s="449"/>
      <c r="AE104" s="449"/>
      <c r="AF104" s="449"/>
      <c r="AG104" s="449"/>
      <c r="AH104" s="449"/>
      <c r="AI104" s="449"/>
      <c r="AJ104" s="96"/>
      <c r="AK104" s="96"/>
      <c r="AL104" s="96"/>
      <c r="AM104" s="96"/>
      <c r="AN104" s="96"/>
      <c r="AO104" s="96"/>
    </row>
    <row r="105" spans="1:67" s="66" customFormat="1" ht="25.5" customHeight="1">
      <c r="A105"/>
      <c r="B105" s="95"/>
      <c r="C105" s="450" t="str">
        <f>N120</f>
        <v>×</v>
      </c>
      <c r="D105" s="450"/>
      <c r="E105" s="450" t="str">
        <f>IF($K$125=4,"〇","×")</f>
        <v>×</v>
      </c>
      <c r="F105" s="450"/>
      <c r="G105" s="450" t="str">
        <f>IF($K$129=4,"〇","×")</f>
        <v>×</v>
      </c>
      <c r="H105" s="450"/>
      <c r="I105" s="450" t="str">
        <f>IF(P43="","×","〇")</f>
        <v>×</v>
      </c>
      <c r="J105" s="450"/>
      <c r="K105" s="450" t="str">
        <f>IF($K$136=3,"〇","×")</f>
        <v>×</v>
      </c>
      <c r="L105" s="450"/>
      <c r="M105" s="450" t="str">
        <f>IF(AND($P$64=リスト!E28,$K$142=6),"〇",IF(AND($P$64=リスト!E29,$K$142=6),"○",IF(AND($P$64=リスト!E30,$K$142=3,$K$143=0),"○","×")))</f>
        <v>×</v>
      </c>
      <c r="N105" s="450"/>
      <c r="O105" s="450" t="str">
        <f>IF(AND($I$149=6,$P$84=リスト!$C$4,$K$86=リスト!$G$28),"〇",IF(AND($J$149=5,$P$84=リスト!$C$4,$K$86=リスト!G25,$L$149=0),"〇",IF(AND($J$149=5,$P$84=リスト!$C$4,$K$86=リスト!G26,$L$149=0),"〇",IF(AND($K$149=8,$K$86=リスト!G27,$M$149=0),"〇","×"))))</f>
        <v>×</v>
      </c>
      <c r="P105" s="450"/>
      <c r="Q105" s="451" t="str">
        <f>IF($AP$70=FALSE,"〇",IF($P$71="","㉗送金許可番号・日付をご入力ください","○"))</f>
        <v>〇</v>
      </c>
      <c r="R105" s="451"/>
      <c r="S105" s="451"/>
      <c r="T105" s="451"/>
      <c r="U105" s="451"/>
      <c r="V105" s="451"/>
      <c r="W105" s="451"/>
      <c r="X105" s="451"/>
      <c r="Y105" s="451"/>
      <c r="Z105" s="451"/>
      <c r="AA105" s="452" t="str">
        <f>IF(AP74=TRUE,"○","㉘をご確認のうえ、チェックしてください")</f>
        <v>㉘をご確認のうえ、チェックしてください</v>
      </c>
      <c r="AB105" s="452"/>
      <c r="AC105" s="452"/>
      <c r="AD105" s="452"/>
      <c r="AE105" s="452"/>
      <c r="AF105" s="452"/>
      <c r="AG105" s="452"/>
      <c r="AH105" s="452"/>
      <c r="AI105" s="452"/>
      <c r="AJ105" s="73"/>
      <c r="AK105" s="73"/>
      <c r="AL105" s="73"/>
      <c r="AM105" s="73"/>
      <c r="AN105" s="73"/>
      <c r="AO105" s="73"/>
    </row>
    <row r="106" spans="1:67" s="66" customFormat="1" ht="25.5" customHeight="1">
      <c r="B106" s="95"/>
      <c r="C106" s="453" t="s">
        <v>820</v>
      </c>
      <c r="D106" s="454"/>
      <c r="E106" s="454"/>
      <c r="F106" s="454"/>
      <c r="G106" s="454"/>
      <c r="H106" s="454"/>
      <c r="I106" s="454"/>
      <c r="J106" s="454"/>
      <c r="K106" s="454"/>
      <c r="L106" s="454"/>
      <c r="M106" s="454"/>
      <c r="N106" s="454"/>
      <c r="O106" s="454"/>
      <c r="P106" s="454"/>
      <c r="Q106" s="454"/>
      <c r="R106" s="454"/>
      <c r="S106" s="454"/>
      <c r="T106" s="454"/>
      <c r="U106" s="454"/>
      <c r="V106" s="454"/>
      <c r="W106" s="454"/>
      <c r="X106" s="454"/>
      <c r="Y106" s="454"/>
      <c r="Z106" s="454"/>
      <c r="AA106" s="454"/>
      <c r="AB106" s="454"/>
      <c r="AC106" s="454"/>
      <c r="AD106" s="454"/>
      <c r="AE106" s="454"/>
      <c r="AF106" s="454"/>
      <c r="AG106" s="454"/>
      <c r="AH106" s="454"/>
      <c r="AI106" s="455"/>
      <c r="AJ106" s="73"/>
      <c r="AK106" s="73"/>
      <c r="AL106" s="73"/>
      <c r="AM106" s="73"/>
      <c r="AN106" s="73"/>
      <c r="AO106" s="73"/>
      <c r="AT106" s="95"/>
      <c r="AU106" s="447"/>
      <c r="AV106" s="448"/>
    </row>
    <row r="107" spans="1:67">
      <c r="A107" s="66"/>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row>
    <row r="108" spans="1:67" ht="13.5" customHeight="1">
      <c r="B108" s="438" t="s">
        <v>885</v>
      </c>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39"/>
      <c r="AY108" s="439"/>
      <c r="AZ108" s="439"/>
      <c r="BA108" s="439"/>
      <c r="BB108" s="439"/>
      <c r="BC108" s="439"/>
      <c r="BD108" s="439"/>
      <c r="BE108" s="439"/>
      <c r="BF108" s="439"/>
      <c r="BG108" s="439"/>
      <c r="BH108" s="439"/>
      <c r="BI108" s="439"/>
      <c r="BJ108" s="439"/>
      <c r="BK108" s="439"/>
      <c r="BL108" s="439"/>
      <c r="BM108" s="439"/>
      <c r="BN108" s="439"/>
      <c r="BO108" s="440"/>
    </row>
    <row r="109" spans="1:67" ht="13.5" customHeight="1">
      <c r="A109" s="97">
        <f>COUNTIF($B$120:$B$121,"〇")</f>
        <v>0</v>
      </c>
      <c r="B109" s="441"/>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2"/>
      <c r="AY109" s="442"/>
      <c r="AZ109" s="442"/>
      <c r="BA109" s="442"/>
      <c r="BB109" s="442"/>
      <c r="BC109" s="442"/>
      <c r="BD109" s="442"/>
      <c r="BE109" s="442"/>
      <c r="BF109" s="442"/>
      <c r="BG109" s="442"/>
      <c r="BH109" s="442"/>
      <c r="BI109" s="442"/>
      <c r="BJ109" s="442"/>
      <c r="BK109" s="442"/>
      <c r="BL109" s="442"/>
      <c r="BM109" s="442"/>
      <c r="BN109" s="442"/>
      <c r="BO109" s="443"/>
    </row>
    <row r="110" spans="1:67" ht="13.5" customHeight="1">
      <c r="B110" s="441"/>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2"/>
      <c r="AY110" s="442"/>
      <c r="AZ110" s="442"/>
      <c r="BA110" s="442"/>
      <c r="BB110" s="442"/>
      <c r="BC110" s="442"/>
      <c r="BD110" s="442"/>
      <c r="BE110" s="442"/>
      <c r="BF110" s="442"/>
      <c r="BG110" s="442"/>
      <c r="BH110" s="442"/>
      <c r="BI110" s="442"/>
      <c r="BJ110" s="442"/>
      <c r="BK110" s="442"/>
      <c r="BL110" s="442"/>
      <c r="BM110" s="442"/>
      <c r="BN110" s="442"/>
      <c r="BO110" s="443"/>
    </row>
    <row r="111" spans="1:67" ht="35.25" customHeight="1">
      <c r="B111" s="444"/>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5"/>
      <c r="AY111" s="445"/>
      <c r="AZ111" s="445"/>
      <c r="BA111" s="445"/>
      <c r="BB111" s="445"/>
      <c r="BC111" s="445"/>
      <c r="BD111" s="445"/>
      <c r="BE111" s="445"/>
      <c r="BF111" s="445"/>
      <c r="BG111" s="445"/>
      <c r="BH111" s="445"/>
      <c r="BI111" s="445"/>
      <c r="BJ111" s="445"/>
      <c r="BK111" s="445"/>
      <c r="BL111" s="445"/>
      <c r="BM111" s="445"/>
      <c r="BN111" s="445"/>
      <c r="BO111" s="446"/>
    </row>
    <row r="113" spans="1:15" hidden="1"/>
    <row r="114" spans="1:15" hidden="1"/>
    <row r="115" spans="1:15" hidden="1"/>
    <row r="116" spans="1:15" hidden="1"/>
    <row r="117" spans="1:15" hidden="1"/>
    <row r="118" spans="1:15" hidden="1"/>
    <row r="119" spans="1:15" ht="15" hidden="1" customHeight="1"/>
    <row r="120" spans="1:15" hidden="1">
      <c r="A120">
        <v>1</v>
      </c>
      <c r="B120" t="str">
        <f>IF($P$7&lt;&gt;"","〇","×")</f>
        <v>×</v>
      </c>
      <c r="J120" s="92">
        <v>45292</v>
      </c>
      <c r="K120" s="94">
        <f>COUNTIF($B$120:$B$121,"〇")</f>
        <v>0</v>
      </c>
      <c r="N120" t="str">
        <f>IF(AND($K$120=2,$K$122=0),"〇",IF($K$120=1,"×",IF($K$122=3,"〇","×")))</f>
        <v>×</v>
      </c>
    </row>
    <row r="121" spans="1:15" hidden="1">
      <c r="A121">
        <v>2</v>
      </c>
      <c r="B121" t="str">
        <f>IF($P$8&lt;&gt;"","〇","×")</f>
        <v>×</v>
      </c>
    </row>
    <row r="122" spans="1:15" hidden="1">
      <c r="A122">
        <v>3</v>
      </c>
      <c r="B122" t="str">
        <f>IF($P$11&lt;&gt;"","〇","×")</f>
        <v>×</v>
      </c>
      <c r="K122" s="94">
        <f>COUNTIF($B$122:$B$124,"〇")</f>
        <v>0</v>
      </c>
    </row>
    <row r="123" spans="1:15" hidden="1">
      <c r="A123">
        <v>4</v>
      </c>
      <c r="B123" t="str">
        <f>IF($P$12&lt;&gt;"","〇","×")</f>
        <v>×</v>
      </c>
    </row>
    <row r="124" spans="1:15" hidden="1">
      <c r="A124">
        <v>5</v>
      </c>
      <c r="B124" t="str">
        <f>IF(P$13&gt;"","〇","×")</f>
        <v>×</v>
      </c>
    </row>
    <row r="125" spans="1:15" hidden="1">
      <c r="A125">
        <v>6</v>
      </c>
      <c r="B125" t="str">
        <f>IF($P$17&lt;&gt;"","〇","×")</f>
        <v>×</v>
      </c>
      <c r="J125">
        <v>2</v>
      </c>
      <c r="K125" s="91">
        <f>COUNTIF($B$125:$B$129,"〇")</f>
        <v>0</v>
      </c>
      <c r="O125" s="23"/>
    </row>
    <row r="126" spans="1:15" hidden="1">
      <c r="A126">
        <v>7</v>
      </c>
      <c r="B126" t="str">
        <f>IF($P$19&lt;&gt;"","〇","×")</f>
        <v>×</v>
      </c>
      <c r="O126" s="23"/>
    </row>
    <row r="127" spans="1:15" hidden="1">
      <c r="A127">
        <v>8</v>
      </c>
      <c r="B127" t="str">
        <f>IF(P22&lt;&gt;"","〇","×")</f>
        <v>×</v>
      </c>
    </row>
    <row r="128" spans="1:15" hidden="1">
      <c r="A128">
        <v>9</v>
      </c>
      <c r="B128" t="str">
        <f>IF(P23=4,"〇","×")</f>
        <v>×</v>
      </c>
    </row>
    <row r="129" spans="1:11" hidden="1">
      <c r="A129">
        <v>10</v>
      </c>
      <c r="B129" t="str">
        <f>IF(P24&lt;&gt;"","〇","×")</f>
        <v>×</v>
      </c>
      <c r="J129">
        <v>3</v>
      </c>
      <c r="K129" s="91">
        <f>COUNTIF($B$130:$B$133,"〇")</f>
        <v>0</v>
      </c>
    </row>
    <row r="130" spans="1:11" hidden="1">
      <c r="A130">
        <v>11</v>
      </c>
      <c r="B130" t="str">
        <f>IF(P28&lt;&gt;"","〇","×")</f>
        <v>×</v>
      </c>
    </row>
    <row r="131" spans="1:11" hidden="1">
      <c r="A131">
        <v>12</v>
      </c>
      <c r="B131" t="str">
        <f>IF($P$31&lt;&gt;"","〇","×")</f>
        <v>×</v>
      </c>
    </row>
    <row r="132" spans="1:11" hidden="1">
      <c r="A132">
        <v>13</v>
      </c>
      <c r="B132" t="str">
        <f>IF($P$35&lt;&gt;"","〇","×")</f>
        <v>×</v>
      </c>
    </row>
    <row r="133" spans="1:11" hidden="1">
      <c r="A133">
        <v>14</v>
      </c>
      <c r="B133" t="str">
        <f>IF($P$36&lt;&gt;"","〇","×")</f>
        <v>×</v>
      </c>
    </row>
    <row r="134" spans="1:11" hidden="1">
      <c r="A134">
        <v>15</v>
      </c>
    </row>
    <row r="135" spans="1:11" hidden="1">
      <c r="A135">
        <v>16</v>
      </c>
      <c r="J135">
        <v>4</v>
      </c>
    </row>
    <row r="136" spans="1:11" hidden="1">
      <c r="A136" s="90">
        <v>17</v>
      </c>
      <c r="B136" t="str">
        <f>IF($P$48&lt;&gt;"","〇","×")</f>
        <v>×</v>
      </c>
      <c r="J136">
        <v>5</v>
      </c>
      <c r="K136" s="91">
        <f>COUNTIF($B$136:$B$138,"〇")</f>
        <v>0</v>
      </c>
    </row>
    <row r="137" spans="1:11" hidden="1">
      <c r="A137">
        <v>18</v>
      </c>
      <c r="B137" t="str">
        <f>IF(P52&lt;&gt;"","〇","×")</f>
        <v>×</v>
      </c>
    </row>
    <row r="138" spans="1:11" hidden="1">
      <c r="A138">
        <v>19</v>
      </c>
      <c r="B138" t="str">
        <f>IF($P$52&lt;&gt;"","〇","×")</f>
        <v>×</v>
      </c>
    </row>
    <row r="139" spans="1:11" hidden="1">
      <c r="A139">
        <v>19</v>
      </c>
    </row>
    <row r="140" spans="1:11" hidden="1">
      <c r="A140" s="90">
        <v>20</v>
      </c>
      <c r="B140" t="str">
        <f>IF($P$64&lt;&gt;"","〇","×")</f>
        <v>×</v>
      </c>
    </row>
    <row r="141" spans="1:11" hidden="1">
      <c r="A141">
        <v>21</v>
      </c>
      <c r="B141" t="str">
        <f>IF($P$64&lt;&gt;"","〇","×")</f>
        <v>×</v>
      </c>
      <c r="J141" t="s">
        <v>819</v>
      </c>
      <c r="K141" s="91">
        <f>COUNTIF($B$140:$B$142,"〇")</f>
        <v>0</v>
      </c>
    </row>
    <row r="142" spans="1:11" hidden="1">
      <c r="A142" s="92" t="s">
        <v>812</v>
      </c>
      <c r="B142" t="str">
        <f>IF($P$65&lt;&gt;"","〇","×")</f>
        <v>×</v>
      </c>
      <c r="K142" s="91">
        <f>COUNTIF($B$141:$B$146,"〇")</f>
        <v>0</v>
      </c>
    </row>
    <row r="143" spans="1:11" hidden="1">
      <c r="A143" t="s">
        <v>813</v>
      </c>
      <c r="B143" t="str">
        <f>IF($P$66&lt;&gt;"","〇","×")</f>
        <v>×</v>
      </c>
      <c r="K143" s="91">
        <f>COUNTIF($B$144:$B$146,"〇")</f>
        <v>0</v>
      </c>
    </row>
    <row r="144" spans="1:11" hidden="1">
      <c r="A144">
        <v>23</v>
      </c>
      <c r="B144" t="str">
        <f>IF($P$67&lt;&gt;"","〇","×")</f>
        <v>×</v>
      </c>
    </row>
    <row r="145" spans="1:16" hidden="1">
      <c r="A145">
        <v>24</v>
      </c>
      <c r="B145" t="str">
        <f>IF($P$68&lt;&gt;"","〇","×")</f>
        <v>×</v>
      </c>
    </row>
    <row r="146" spans="1:16" hidden="1">
      <c r="A146">
        <v>25</v>
      </c>
      <c r="B146" t="str">
        <f>IF($P$69&lt;&gt;"","〇","×")</f>
        <v>×</v>
      </c>
    </row>
    <row r="147" spans="1:16" hidden="1">
      <c r="A147" s="93">
        <v>26</v>
      </c>
      <c r="B147" t="str">
        <f>IF($P$71&lt;&gt;"","〇","×")</f>
        <v>×</v>
      </c>
      <c r="F147" t="str">
        <f>B147</f>
        <v>×</v>
      </c>
      <c r="G147" t="s">
        <v>817</v>
      </c>
    </row>
    <row r="148" spans="1:16" hidden="1">
      <c r="A148">
        <v>27</v>
      </c>
      <c r="B148" t="str">
        <f>IF($AD$71&lt;&gt;"","〇","×")</f>
        <v>×</v>
      </c>
    </row>
    <row r="149" spans="1:16" hidden="1">
      <c r="A149" s="93">
        <v>28</v>
      </c>
      <c r="B149" t="str">
        <f>IF($P$78&lt;&gt;"","〇","×")</f>
        <v>×</v>
      </c>
      <c r="I149" s="94">
        <f>COUNTIF(A149:B154,"〇")</f>
        <v>0</v>
      </c>
      <c r="J149" s="94">
        <f>COUNTIF(A149:B153,"〇")</f>
        <v>0</v>
      </c>
      <c r="K149" s="94">
        <f>COUNTIF(B149:B157,"〇")</f>
        <v>0</v>
      </c>
      <c r="L149" s="94">
        <f>COUNTIF(B154:B154,"〇")</f>
        <v>0</v>
      </c>
      <c r="M149" s="94">
        <f>COUNTIF(C154:C157,"〇")</f>
        <v>0</v>
      </c>
      <c r="P149" t="s">
        <v>814</v>
      </c>
    </row>
    <row r="150" spans="1:16" hidden="1">
      <c r="A150">
        <v>29</v>
      </c>
      <c r="B150" t="str">
        <f>IF($P$80&lt;&gt;"","〇","×")</f>
        <v>×</v>
      </c>
      <c r="P150" t="s">
        <v>815</v>
      </c>
    </row>
    <row r="151" spans="1:16" hidden="1">
      <c r="A151">
        <v>30</v>
      </c>
      <c r="B151" t="str">
        <f>IF($P$82&lt;&gt;"","〇","×")</f>
        <v>×</v>
      </c>
    </row>
    <row r="152" spans="1:16" hidden="1">
      <c r="A152">
        <v>31</v>
      </c>
      <c r="B152" t="str">
        <f>IF($P$84&lt;&gt;"","〇","×")</f>
        <v>×</v>
      </c>
    </row>
    <row r="153" spans="1:16" hidden="1">
      <c r="A153">
        <v>32</v>
      </c>
      <c r="B153" t="str">
        <f>IF($K$86&lt;&gt;"","〇","×")</f>
        <v>×</v>
      </c>
    </row>
    <row r="154" spans="1:16" hidden="1">
      <c r="A154">
        <v>33</v>
      </c>
      <c r="B154" t="str">
        <f>IF($K$88&lt;&gt;"","〇","×")</f>
        <v>×</v>
      </c>
    </row>
    <row r="155" spans="1:16" hidden="1">
      <c r="A155">
        <v>34</v>
      </c>
      <c r="B155" t="str">
        <f>IF($P$92&lt;&gt;"","〇","×")</f>
        <v>×</v>
      </c>
    </row>
    <row r="156" spans="1:16" hidden="1">
      <c r="A156">
        <v>35</v>
      </c>
      <c r="B156" t="str">
        <f>IF($P$94&lt;&gt;"","〇","×")</f>
        <v>×</v>
      </c>
    </row>
    <row r="157" spans="1:16" hidden="1">
      <c r="A157">
        <v>36</v>
      </c>
      <c r="B157" t="str">
        <f>IF($P$96&lt;&gt;"","〇","×")</f>
        <v>×</v>
      </c>
    </row>
  </sheetData>
  <sheetProtection algorithmName="SHA-512" hashValue="G0yHSYB2M1cwpt5S3OzN6GArg6SnA32o7FCE2adltAPbgcn9UAz14r0zeWLHc+SoRJvt2dzqdSnlWOLT02cn9Q==" saltValue="hH7zdEgwgb0ux9/F8Vu3oA==" spinCount="100000" sheet="1" objects="1" scenarios="1" selectLockedCells="1"/>
  <dataConsolidate/>
  <mergeCells count="115">
    <mergeCell ref="C69:O69"/>
    <mergeCell ref="C72:AC73"/>
    <mergeCell ref="AD72:AH73"/>
    <mergeCell ref="C70:X70"/>
    <mergeCell ref="Y70:AH70"/>
    <mergeCell ref="C71:O71"/>
    <mergeCell ref="P71:AH71"/>
    <mergeCell ref="P58:AH60"/>
    <mergeCell ref="C58:O60"/>
    <mergeCell ref="P69:AH69"/>
    <mergeCell ref="C64:O64"/>
    <mergeCell ref="P64:AH64"/>
    <mergeCell ref="C67:O67"/>
    <mergeCell ref="P67:AH67"/>
    <mergeCell ref="P68:AH68"/>
    <mergeCell ref="P65:AH65"/>
    <mergeCell ref="P66:AH66"/>
    <mergeCell ref="C65:J66"/>
    <mergeCell ref="K65:O65"/>
    <mergeCell ref="K66:O66"/>
    <mergeCell ref="P8:AH8"/>
    <mergeCell ref="C22:O22"/>
    <mergeCell ref="C23:O23"/>
    <mergeCell ref="P22:AH22"/>
    <mergeCell ref="C11:O11"/>
    <mergeCell ref="P11:Z11"/>
    <mergeCell ref="C38:O39"/>
    <mergeCell ref="P54:AH57"/>
    <mergeCell ref="C68:O68"/>
    <mergeCell ref="C54:O57"/>
    <mergeCell ref="AT4:BR17"/>
    <mergeCell ref="C36:O37"/>
    <mergeCell ref="P36:AH37"/>
    <mergeCell ref="AK7:AO8"/>
    <mergeCell ref="C6:AH6"/>
    <mergeCell ref="AA11:AH11"/>
    <mergeCell ref="P35:Z35"/>
    <mergeCell ref="C10:AO10"/>
    <mergeCell ref="C7:O7"/>
    <mergeCell ref="P7:Z7"/>
    <mergeCell ref="AA7:AH7"/>
    <mergeCell ref="C17:O18"/>
    <mergeCell ref="P17:AH18"/>
    <mergeCell ref="C28:O30"/>
    <mergeCell ref="P28:AH30"/>
    <mergeCell ref="C31:O34"/>
    <mergeCell ref="C13:O13"/>
    <mergeCell ref="P13:AH13"/>
    <mergeCell ref="P12:AH12"/>
    <mergeCell ref="C12:O12"/>
    <mergeCell ref="AA35:AH35"/>
    <mergeCell ref="C35:O35"/>
    <mergeCell ref="P23:AH23"/>
    <mergeCell ref="C8:O8"/>
    <mergeCell ref="C101:O102"/>
    <mergeCell ref="P101:AI102"/>
    <mergeCell ref="P96:AH97"/>
    <mergeCell ref="C78:O79"/>
    <mergeCell ref="C80:O81"/>
    <mergeCell ref="P78:AH79"/>
    <mergeCell ref="P80:AH81"/>
    <mergeCell ref="C84:O85"/>
    <mergeCell ref="P84:X85"/>
    <mergeCell ref="Y84:AH85"/>
    <mergeCell ref="C86:J87"/>
    <mergeCell ref="K86:AH87"/>
    <mergeCell ref="C90:AQ90"/>
    <mergeCell ref="C92:O93"/>
    <mergeCell ref="C94:O95"/>
    <mergeCell ref="C96:O97"/>
    <mergeCell ref="P92:AH93"/>
    <mergeCell ref="P94:AH95"/>
    <mergeCell ref="K88:AH88"/>
    <mergeCell ref="C88:J88"/>
    <mergeCell ref="P82:AH83"/>
    <mergeCell ref="C82:O83"/>
    <mergeCell ref="B108:BO111"/>
    <mergeCell ref="AU106:AV106"/>
    <mergeCell ref="C104:D104"/>
    <mergeCell ref="E104:F104"/>
    <mergeCell ref="G104:H104"/>
    <mergeCell ref="I104:J104"/>
    <mergeCell ref="K104:L104"/>
    <mergeCell ref="M104:N104"/>
    <mergeCell ref="O104:P104"/>
    <mergeCell ref="C105:D105"/>
    <mergeCell ref="E105:F105"/>
    <mergeCell ref="G105:H105"/>
    <mergeCell ref="I105:J105"/>
    <mergeCell ref="K105:L105"/>
    <mergeCell ref="M105:N105"/>
    <mergeCell ref="O105:P105"/>
    <mergeCell ref="Q104:Z104"/>
    <mergeCell ref="Q105:Z105"/>
    <mergeCell ref="AA104:AI104"/>
    <mergeCell ref="AA105:AI105"/>
    <mergeCell ref="C106:AI106"/>
    <mergeCell ref="AV51:BH51"/>
    <mergeCell ref="AV53:BF53"/>
    <mergeCell ref="P48:AH51"/>
    <mergeCell ref="C48:O51"/>
    <mergeCell ref="C52:O53"/>
    <mergeCell ref="P52:Z53"/>
    <mergeCell ref="AA52:AH53"/>
    <mergeCell ref="AO21:BG21"/>
    <mergeCell ref="AO23:BG23"/>
    <mergeCell ref="P19:AH21"/>
    <mergeCell ref="C19:O21"/>
    <mergeCell ref="C24:O24"/>
    <mergeCell ref="P24:AH24"/>
    <mergeCell ref="B26:AP26"/>
    <mergeCell ref="P31:AH34"/>
    <mergeCell ref="P38:AH39"/>
    <mergeCell ref="C43:O44"/>
    <mergeCell ref="P43:AH44"/>
  </mergeCells>
  <phoneticPr fontId="1"/>
  <conditionalFormatting sqref="P71:AH71">
    <cfRule type="expression" dxfId="19" priority="9">
      <formula>$AP$70=TRUE</formula>
    </cfRule>
    <cfRule type="expression" priority="14">
      <formula>$Y$70</formula>
    </cfRule>
  </conditionalFormatting>
  <conditionalFormatting sqref="P67:AH69">
    <cfRule type="expression" dxfId="18" priority="10">
      <formula>OR($P$64="輸入",$P$64="仲介貿易")</formula>
    </cfRule>
    <cfRule type="expression" priority="12">
      <formula>$P$64="輸入""仲介貿易"</formula>
    </cfRule>
  </conditionalFormatting>
  <conditionalFormatting sqref="C72:AC73">
    <cfRule type="expression" priority="8">
      <formula>$K$86</formula>
    </cfRule>
  </conditionalFormatting>
  <conditionalFormatting sqref="P8:AH8">
    <cfRule type="expression" dxfId="17" priority="6">
      <formula>OR($P$7="日本円",$P$7="韓国ウォン")</formula>
    </cfRule>
  </conditionalFormatting>
  <conditionalFormatting sqref="P11:AH13">
    <cfRule type="expression" dxfId="16" priority="5">
      <formula>$P$8&lt;&gt;""</formula>
    </cfRule>
  </conditionalFormatting>
  <conditionalFormatting sqref="P7:AH8">
    <cfRule type="expression" dxfId="15" priority="4">
      <formula>$P$12&lt;&gt;""</formula>
    </cfRule>
  </conditionalFormatting>
  <dataValidations xWindow="724" yWindow="447" count="28">
    <dataValidation type="textLength" operator="lessThanOrEqual" allowBlank="1" showInputMessage="1" showErrorMessage="1" errorTitle="入力文字が多すぎます" error="100文字以内で入力してください" promptTitle="㊳京都中央信用金庫への連絡事項があればご入力ください。" prompt="字数制限等により各欄の入力ができなかった場合、字数制限以降の続きをこちらの欄にご入力頂けます。" sqref="P101:AI102">
      <formula1>100</formula1>
    </dataValidation>
    <dataValidation type="textLength" allowBlank="1" showInputMessage="1" showErrorMessage="1" promptTitle="㊱手数料のお支払い口座番号を数字(7桁)でご入力ください--" prompt="・外国送金の受付はお取引店舗の窓口に限られています。_x000a_・手数料のお引き落とし口座は円貨口座のみご指定可能です。_x000a_・送金資金引き落とし口座が円貨の場合、手数料のお支払い_x000a_　については同一口座からの引き落としとなります。" sqref="P94:AH95">
      <formula1>7</formula1>
      <formula2>7</formula2>
    </dataValidation>
    <dataValidation type="textLength" allowBlank="1" showInputMessage="1" showErrorMessage="1" promptTitle="㉟手数料のお支払い口座の店番を数字(３桁)でご入力ください。" prompt="・外国送金の受付はお取引店舗の窓口に限られています。_x000a_・手数料のお引き落とし口座は円貨口座のみご指定可能です。_x000a_・送金資金引き落とし口座が円貨の場合、手数料のお支払い_x000a_　については同一口座からの引き落としとなります。" sqref="P92:AH93">
      <formula1>3</formula1>
      <formula2>3</formula2>
    </dataValidation>
    <dataValidation allowBlank="1" showInputMessage="1" showErrorMessage="1" promptTitle="②送金する金額をご入力くださいーーーーーーーーーーーーーーーーー" prompt="①および②をご入力された場合、③～⑤欄は入力しないでください。_x000a_　　_x000a__x000a_" sqref="P8:AH8"/>
    <dataValidation allowBlank="1" showInputMessage="1" showErrorMessage="1" promptTitle="④日本円相当額の金額をご入力ください。-------------" prompt="例：100,000円相当額の米ドルの送金を希望する場合_x000a_③→プルダウンより「米ドル」を選択_x000a_④→「100,000」を選択_x000a_⑤→プルダウンより手数料区分のいずれかを選択_x000a__x000a_日本円相当額での送金を希望される場合、①、②は入力しないでください。" sqref="P12:AH12"/>
    <dataValidation type="textLength" allowBlank="1" showInputMessage="1" showErrorMessage="1" promptTitle="⑥ご送金人のお名前を半角・英字大文字でご入力ください------" prompt="・法人の場合は社名のみ入力してください。_x000a_・個人事業主の場合は「屋号」＋「事業主名」で入力してください。" sqref="P17:AH18">
      <formula1>0</formula1>
      <formula2>95</formula2>
    </dataValidation>
    <dataValidation type="textLength" allowBlank="1" showInputMessage="1" showErrorMessage="1" errorTitle="文字数入力制限" error="入力可能文字数は140字以内となっております。住所表記の文字数が140字を超えるときは、㊳「金融機関への連絡欄」に141文字目以降を「⑦依頼人住所と明記の上」ご入力ください。_x000a_" promptTitle="⑦送金人の住所を半角・英字大文字でご入力ください。------" prompt="当金庫にお届けの住所をご記入ください。_x000a_末尾に「JAPAN」をご入力ください。_x000a__x000a_例：当金庫へのお届け住所が「京都市下京区四条通室町東入91番地」の場合の入力例_x000a_⇒91,KANKOBOKO-CHO,SHIJODORI-MUROMACHI-HIGASHIIRU,SHIMOGYO-KU,KYOTO-CITY,KYOTO,JAPAN" sqref="P19">
      <formula1>0</formula1>
      <formula2>140</formula2>
    </dataValidation>
    <dataValidation type="list" allowBlank="1" showInputMessage="1" showErrorMessage="1" promptTitle="⑨本欄は「通知払」のみご指定可能です。-------------" prompt="※京都中央信用金庫では「請求払」はお受付しておりません。" sqref="P23:AH23">
      <formula1>"通知払"</formula1>
    </dataValidation>
    <dataValidation type="textLength" allowBlank="1" showInputMessage="1" showErrorMessage="1" promptTitle="⑭受取人銀行のコード情報を半角・英字大文字でご力ください。--" prompt="SWIFT(BIC)コードについては、必ずご記入ください。_x000a_※SWIFTコードとは銀行を特定する8桁または11桁のコードです。_x000a_　京都中央信用金庫であれば「KCHUJPJY」となります。_x000a_※その他銀行コードを把握されている場合はSWIFTコードと区別しコードの種類が分かるように入力してください。例：ABA：9桁番号_x000a__x000a_【その他銀行コード例】ABA(ROUTING)No.9桁(アメリカ)、BSB No６桁(オーストラリア)、TRANSIT(ROUTING)No.5桁or9桁、IFSC NO,11桁(インド)" sqref="P36:AH37">
      <formula1>0</formula1>
      <formula2>50</formula2>
    </dataValidation>
    <dataValidation type="textLength" allowBlank="1" showInputMessage="1" showErrorMessage="1" promptTitle="⑮必要な場合、経由銀行を半角・英字大文字でご入力ください。--" prompt="空白の場合、当金庫指定の経由銀行へ発電を行います。" sqref="P38:AH39">
      <formula1>0</formula1>
      <formula2>50</formula2>
    </dataValidation>
    <dataValidation type="textLength" allowBlank="1" showInputMessage="1" showErrorMessage="1" promptTitle="⑯受取人の口座番号を半角でご入力ください。-----------" prompt="IBAN採用国(ヨーロッパ等)への送金はIBANコードを入力してください。_x000a_※IBAN（アイバン）は、銀行口座の所在国、支店、口座番号を一意に特定するための統一規格のコードです。_x000a_最大34桁のアルファベットと数字により構成され、最初の2文字（アルファベット）は国名略号となっています。_x000a_IBAN採用国向けのご送金の場合は、原則IBANを指定してください。 " sqref="P43:AH44">
      <formula1>0</formula1>
      <formula2>140</formula2>
    </dataValidation>
    <dataValidation type="textLength" allowBlank="1" showInputMessage="1" showErrorMessage="1" promptTitle="⑰受取人の名前を半角・英字大文字でご入力ください。------" prompt="必ず受取銀行に届けている名前(口座名義)でご入力ください。" sqref="P48">
      <formula1>0</formula1>
      <formula2>140</formula2>
    </dataValidation>
    <dataValidation type="textLength" allowBlank="1" showInputMessage="1" showErrorMessage="1" promptTitle="㉒送金目的を英語(半角・大文字)でご入力ください。-------" prompt="・輸入・仲介貿易の場合_x000a_⇒商品名または商品内容を具体的に入力してください。_x000a__x000a_・貿易外送金(輸入または仲介貿易以外)の場合_x000a_⇒送金理由を具体的にご記入ください。_x000a_" sqref="P65:AH65">
      <formula1>0</formula1>
      <formula2>50</formula2>
    </dataValidation>
    <dataValidation type="textLength" allowBlank="1" showInputMessage="1" showErrorMessage="1" promptTitle="㉒送金理由の日本語訳をご入力ください。(日本語入力)------" prompt="・輸入・仲介貿易の場合_x000a_⇒商品名または商品内容を具体的に入力してください。_x000a__x000a_・貿易外送金(輸入または仲介貿易以外)の場合_x000a_⇒送金理由を具体的にご記入ください。" sqref="P66:AH66">
      <formula1>0</formula1>
      <formula2>50</formula2>
    </dataValidation>
    <dataValidation type="textLength" allowBlank="1" showInputMessage="1" showErrorMessage="1" promptTitle="㉓商品の原産地を半角・英字大文字でご入力ください-------" prompt="㉑送金目的が「輸入」または「仲介貿易」の場合、入力が必須です。" sqref="P67:AH67">
      <formula1>0</formula1>
      <formula2>18</formula2>
    </dataValidation>
    <dataValidation type="textLength" allowBlank="1" showInputMessage="1" showErrorMessage="1" promptTitle="㉔商品の船積みを行った都市名を半角・英字大文字でご入力ください-" prompt="㉑送金目的が「輸入」または「仲介貿易」の場合、入力が必須です。" sqref="P68:AH68">
      <formula1>0</formula1>
      <formula2>18</formula2>
    </dataValidation>
    <dataValidation type="textLength" allowBlank="1" showInputMessage="1" showErrorMessage="1" promptTitle="㉕商品の仕向地(都市名)を半角・英字大文字でご入力ください。" prompt="㉑送金目的が「輸入」または「仲介貿易」の場合、入力が必須です。" sqref="P69:AH69">
      <formula1>0</formula1>
      <formula2>18</formula2>
    </dataValidation>
    <dataValidation allowBlank="1" showInputMessage="1" showErrorMessage="1" promptTitle="㉖外国為替及び外国為替貿易法に基づく許可についてご確認ください" prompt="必要な場合のみチェックしてください_x000a_許可が必要でチェックをされた場合、㉗の送金許可番号と日付の入力が必須となります_x000a__x000a_" sqref="Y70:AH70"/>
    <dataValidation allowBlank="1" showInputMessage="1" showErrorMessage="1" promptTitle="㉗外国為替及び外国貿易法に基づく許可番号・日付の入力欄です" prompt="㉖にチェックをした場合、本欄のご入力が必須となります" sqref="P71:AH71"/>
    <dataValidation allowBlank="1" showInputMessage="1" showErrorMessage="1" promptTitle="外国為替及び外国貿易法や関連法・規制への非該当を確認してください" prompt="外国向けの送金は外国為替及び外国貿易等、日本国の法律や海外当局等の規制を受けます。各種規制に該当しないことを申告(チェックボックスにチェック)してください。" sqref="C72:AC73"/>
    <dataValidation type="textLength" allowBlank="1" showInputMessage="1" showErrorMessage="1" promptTitle="㉙送金資金のお支払い口座店番の数字(3桁)をご入力ください--" prompt="外国送金の受付はお取引店舗(支払口座が属する店舗)の窓口に限られています。_x000a_外貨普通預金からお支払いの場合は本欄を001とご入力ください。_x000a_※外貨普通預金を選択の場合、お取引店舗は口座開設店舗となります。本店営業部ではございませんのでご注意ください。" sqref="P78:AH79">
      <formula1>3</formula1>
      <formula2>3</formula2>
    </dataValidation>
    <dataValidation type="textLength" allowBlank="1" showInputMessage="1" showErrorMessage="1" promptTitle="㉚送金資金のお支払い口座を数字(７桁)でご入力ください-----" prompt="外国送金の受付はお取引店舗(支払口座が属する店舗)の窓口に限られています。_x000a_外貨普通預金からお支払いの場合は㉙店番を001とご入力ください。_x000a_※外貨普通預金を選択の場合、お取引店舗は口座開設店舗となります。本店営業部ではございませんのでご注意ください。" sqref="P80:AH81">
      <formula1>7</formula1>
      <formula2>7</formula2>
    </dataValidation>
    <dataValidation allowBlank="1" showInputMessage="1" showErrorMessage="1" promptTitle="㉞代金決済方法を円貨(為替予約)を選択した場合入力してください。" prompt="先物売予約取引確認書に記載している予約番号を入力してください。_x000a_入力例：001-CTS-●●●●●" sqref="K88:AH88"/>
    <dataValidation allowBlank="1" showInputMessage="1" showErrorMessage="1" promptTitle="㉖各種規制への非該当をご確認のうえ、チェックしてください。---" prompt="規制の内容は京都中央信用金庫ホームページの「外国送金等外国為替取引をご利用のお客様へ」に掲載しています。　_x000a__x000a_https://www.chushin.co.jp/business/overseas/customers" sqref="AD72:AH73"/>
    <dataValidation type="textLength" allowBlank="1" showInputMessage="1" showErrorMessage="1" errorTitle="入力文字が多すぎます" error="140文字以内で入力してください" promptTitle="⑲受取人の住所を英字・半角大文字でご入力ください。----" prompt="・受取銀行に届けている住所を入力してください。_x000a_・中国向けは「省名」、米国・カナダ、オーストラリア向け等は「州名」も必ず入力してください。_x000a_・私書箱（P.O.BOX）宛の住所はお受付できません。_x000a_　実際の住所をご入力ください。" sqref="P54:AH57">
      <formula1>0</formula1>
      <formula2>140</formula2>
    </dataValidation>
    <dataValidation type="textLength" operator="lessThanOrEqual" allowBlank="1" showInputMessage="1" showErrorMessage="1" promptTitle="⑪受取人の銀行名・支店名を半角・英字大文字でご入力ださい。--" prompt="・銀行名は略称ではなく、正式名称を入力してください。" sqref="P28:AH30">
      <formula1>100</formula1>
    </dataValidation>
    <dataValidation type="textLength" allowBlank="1" showInputMessage="1" showErrorMessage="1" errorTitle="文字数入力制限" error="入力可能文字数は140字以内となっております。住所表記の文字数が140字を超えるときは、㊳「金融機関への連絡欄」に141文字目以降を「⑫受取人銀行住所」と明記のうえご入力ください。" promptTitle="⑫受取人銀行の支店住所を半角・英字大文字でご入力ください。--" prompt="支店住所は必ずご記入ください。_x000a_特に米国・カナダ・オーストラリア向けの場合「都市名(CITY)」、「州名(STATE)」が必須となります。" sqref="P31">
      <formula1>0</formula1>
      <formula2>140</formula2>
    </dataValidation>
    <dataValidation type="textLength" allowBlank="1" showInputMessage="1" showErrorMessage="1" promptTitle="⑳受取人へのメッセージが必要な場合のみご入力ください。----" prompt="・インボイス番号等、必要な場合のみ入力してください。_x000a_・受取人銀行の所在国が、インドネシア、アラブ首長国連邦(UAE)、ミャンマー、バーレーン、ヨルダンの場合、送金等目的コード等を入力してください。(個人的なメッセージは不可)" sqref="P58:AH60">
      <formula1>0</formula1>
      <formula2>98</formula2>
    </dataValidation>
  </dataValidations>
  <hyperlinks>
    <hyperlink ref="AT4:BR17" r:id="rId1" display="https://www.chushin.co.jp/regulation/"/>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2" r:id="rId5" name="Check Box 2">
              <controlPr locked="0" defaultSize="0" autoFill="0" autoLine="0" autoPict="0">
                <anchor moveWithCells="1">
                  <from>
                    <xdr:col>27</xdr:col>
                    <xdr:colOff>123825</xdr:colOff>
                    <xdr:row>69</xdr:row>
                    <xdr:rowOff>85725</xdr:rowOff>
                  </from>
                  <to>
                    <xdr:col>32</xdr:col>
                    <xdr:colOff>76200</xdr:colOff>
                    <xdr:row>69</xdr:row>
                    <xdr:rowOff>323850</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from>
                    <xdr:col>30</xdr:col>
                    <xdr:colOff>66675</xdr:colOff>
                    <xdr:row>72</xdr:row>
                    <xdr:rowOff>57150</xdr:rowOff>
                  </from>
                  <to>
                    <xdr:col>34</xdr:col>
                    <xdr:colOff>104775</xdr:colOff>
                    <xdr:row>72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519508C7-D0AA-4BFA-9880-CCA93A3F9EC7}">
            <xm:f>$K$86=リスト!$G$28</xm:f>
            <x14:dxf>
              <fill>
                <patternFill>
                  <bgColor theme="0"/>
                </patternFill>
              </fill>
            </x14:dxf>
          </x14:cfRule>
          <xm:sqref>K88:AH88</xm:sqref>
        </x14:conditionalFormatting>
        <x14:conditionalFormatting xmlns:xm="http://schemas.microsoft.com/office/excel/2006/main">
          <x14:cfRule type="expression" priority="3" id="{A1739671-AD47-4D95-8A8D-784A80A610AC}">
            <xm:f>$P$84=リスト!$C$4</xm:f>
            <x14:dxf>
              <fill>
                <patternFill>
                  <bgColor theme="0" tint="-0.34998626667073579"/>
                </patternFill>
              </fill>
            </x14:dxf>
          </x14:cfRule>
          <xm:sqref>P92:AH93</xm:sqref>
        </x14:conditionalFormatting>
        <x14:conditionalFormatting xmlns:xm="http://schemas.microsoft.com/office/excel/2006/main">
          <x14:cfRule type="expression" priority="2" id="{84BC5CE8-4A89-432E-A3E1-34696EBA8F8C}">
            <xm:f>$P$84=リスト!$C$4</xm:f>
            <x14:dxf>
              <fill>
                <patternFill>
                  <bgColor theme="0" tint="-0.34998626667073579"/>
                </patternFill>
              </fill>
            </x14:dxf>
          </x14:cfRule>
          <xm:sqref>P94:AH95</xm:sqref>
        </x14:conditionalFormatting>
        <x14:conditionalFormatting xmlns:xm="http://schemas.microsoft.com/office/excel/2006/main">
          <x14:cfRule type="expression" priority="1" id="{5FC692A2-235B-4B89-9FD7-1B902D501092}">
            <xm:f>$P$84=リスト!$C$4</xm:f>
            <x14:dxf>
              <fill>
                <patternFill>
                  <bgColor theme="0" tint="-0.34998626667073579"/>
                </patternFill>
              </fill>
            </x14:dxf>
          </x14:cfRule>
          <xm:sqref>P96:AH97</xm:sqref>
        </x14:conditionalFormatting>
      </x14:conditionalFormattings>
    </ext>
    <ext xmlns:x14="http://schemas.microsoft.com/office/spreadsheetml/2009/9/main" uri="{CCE6A557-97BC-4b89-ADB6-D9C93CAAB3DF}">
      <x14:dataValidations xmlns:xm="http://schemas.microsoft.com/office/excel/2006/main" xWindow="724" yWindow="447" count="13">
        <x14:dataValidation type="list" allowBlank="1" showInputMessage="1" showErrorMessage="1" promptTitle="㊲プルダウンより手数料お支払い口座の科目をご入力ください。--" prompt="外国送金の受付はお取引店舗(支払口座が属する店舗)の窓口に限られています。_x000a_手数料のお引き落とし口座は円貨口座のみご指定可能です。">
          <x14:formula1>
            <xm:f>リスト!$E$22:$E$23</xm:f>
          </x14:formula1>
          <xm:sqref>P96:AH97</xm:sqref>
        </x14:dataValidation>
        <x14:dataValidation type="list" allowBlank="1" showInputMessage="1" showErrorMessage="1" promptTitle="⑩海外銀行における手数料を負担される方を選択してください。---" prompt="※海外銀行において手数料が発生します。_x000a_※「ご依頼人負担」の場合、別途支払銀行手数料を指定口座よりお引き落としします。_x000a_※海外の銀行によっては、「ご依頼人負担」とされた場合でも独自の基準で受取人より手数料を徴求することがあります。">
          <x14:formula1>
            <xm:f>リスト!$E$25:$E$26</xm:f>
          </x14:formula1>
          <xm:sqref>P24:AH24</xm:sqref>
        </x14:dataValidation>
        <x14:dataValidation type="list" allowBlank="1" showInputMessage="1" showErrorMessage="1" promptTitle="㉜プルダウンよりお支い口座の通貨を選択してください-----" prompt="外貨普通預金以外から出金は全て「日本円」を選択してください。_x000a_外貨普通預金からお支払いの場合は㉙店番を001とご入力ください">
          <x14:formula1>
            <xm:f>リスト!$C$4:$C$18</xm:f>
          </x14:formula1>
          <xm:sqref>P84:X85</xm:sqref>
        </x14:dataValidation>
        <x14:dataValidation type="list" allowBlank="1" showInputMessage="1" showErrorMessage="1" promptTitle="⑬受取人の銀行国名をプルダウンより選択してください。------" prompt="支店所在地の国名を選択してください。">
          <x14:formula1>
            <xm:f>リスト!$C$32:$C$240</xm:f>
          </x14:formula1>
          <xm:sqref>P35:Z35</xm:sqref>
        </x14:dataValidation>
        <x14:dataValidation type="list" allowBlank="1" showInputMessage="1" showErrorMessage="1" promptTitle="㉒送金目的をプルダウンより選択してください。----------" prompt="送金目的が輸入または仲介貿易の場合、㉒送金理由に加え、㉓原産地、㉔船積都市、㉕仕向地も必ず入力してください。">
          <x14:formula1>
            <xm:f>リスト!$E$28:$E$30</xm:f>
          </x14:formula1>
          <xm:sqref>P64:AH64</xm:sqref>
        </x14:dataValidation>
        <x14:dataValidation type="list" allowBlank="1" showInputMessage="1" showErrorMessage="1" promptTitle="⑤仕向送金手数料を円貨相当額に組み入れるかご確認ください。---" prompt="仕向送金手数料を④で指定した金額に組み入れるかご確認ください。_x000a_例：「米ドル」100,000円相当額を送金の場合の_x000a_手数料「込」→手数料を含めて100,000円を指定口座より引き落とし_x000a_手数料「別」→100,000円＋窓口手数料を指定口座より引き落とし_x000a_※いずれの場合も⑩支払い銀行手数料の負担区分を「送金人負担」にした場合、指定口座より別途手数料をお引き落としします。">
          <x14:formula1>
            <xm:f>リスト!$E$17:$E$18</xm:f>
          </x14:formula1>
          <xm:sqref>P13:AH13</xm:sqref>
        </x14:dataValidation>
        <x14:dataValidation type="list" allowBlank="1" showInputMessage="1" showErrorMessage="1" promptTitle="⑧送金方法をプルダウンより選択してください-----------" prompt="日本国外の金融機関の口座へ送金する場合は「海外向電信送金」をお選びください。">
          <x14:formula1>
            <xm:f>リスト!$G$5:$G$8</xm:f>
          </x14:formula1>
          <xm:sqref>P22:AH22</xm:sqref>
        </x14:dataValidation>
        <x14:dataValidation type="list" allowBlank="1" showInputMessage="1" showErrorMessage="1" promptTitle="①送金する通貨をプルダウンから選択してくださいーーーーーーーーー" prompt="こちらの入力シートで入力した内容が随時「印刷シート」へ反映されます。お取引支店には入力が完成した「印刷シート」を印刷の上、ご提出ください。_x000a_">
          <x14:formula1>
            <xm:f>リスト!$C$3:$C$18</xm:f>
          </x14:formula1>
          <xm:sqref>P7:Z7</xm:sqref>
        </x14:dataValidation>
        <x14:dataValidation type="list" allowBlank="1" showInputMessage="1" showErrorMessage="1" promptTitle="⑱受取人の所在国をプルダウンより選択してください-------" prompt="受取人銀行に届けている住所・国名となります。">
          <x14:formula1>
            <xm:f>リスト!$C$32:$C$241</xm:f>
          </x14:formula1>
          <xm:sqref>P52</xm:sqref>
        </x14:dataValidation>
        <x14:dataValidation type="list" allowBlank="1" showInputMessage="1" showErrorMessage="1" promptTitle="㉜プルダウンより引落口座の科目を選択してください--------" prompt="「普通預金」および「当座預金」がご利用いただけます。">
          <x14:formula1>
            <xm:f>リスト!$E$22:$E$24</xm:f>
          </x14:formula1>
          <xm:sqref>P82:AH83</xm:sqref>
        </x14:dataValidation>
        <x14:dataValidation type="list" allowBlank="1" showInputMessage="1" showErrorMessage="1" promptTitle="㉝プルダウンより代金決済方法を選択してください--------" prompt="円建：送金される通貨が日本円建の場合にチェックしてください。_x000a_円貨(スポット)：送金される通貨が外貨建の場合、送金資金を実行日当日のTTS相場(電信売相場)にてご指定の円貨預金口座より決済します。_x000a_外貨：送金される通貨が外貨建ての場合、送金代り金を外貨普通口座から出金します。_x000a_円貨(為替予約)：当金庫と外国為替先物予約取引を契約されているお客様のみ選択可能です。">
          <x14:formula1>
            <xm:f>リスト!$G$25:$G$28</xm:f>
          </x14:formula1>
          <xm:sqref>K86:AH87</xm:sqref>
        </x14:dataValidation>
        <x14:dataValidation type="list" allowBlank="1" showInputMessage="1" showErrorMessage="1" promptTitle="③日本円相当額でのお取り扱いを希望される場合----------" prompt="送金される通貨が外貨建て日本円相当額でのお取扱いを希望される場合にご入力ください。_x000a_③～⑤を使用する場合、①～②は入力しないでください。">
          <x14:formula1>
            <xm:f>リスト!$C$4:$C$18</xm:f>
          </x14:formula1>
          <xm:sqref>AA11:AH11</xm:sqref>
        </x14:dataValidation>
        <x14:dataValidation type="list" allowBlank="1" showInputMessage="1" showErrorMessage="1" promptTitle="③日本円相当額でのお取り扱いを希望される場合----------" prompt="送金される通貨が外貨建て日本円相当額でのお取扱いを希望される場合にご入力ください。_x000a_③～⑤を使用する場合、①～②は入力しないでください。">
          <x14:formula1>
            <xm:f>リスト!$C$5:$C$18</xm:f>
          </x14:formula1>
          <xm:sqref>P11:Z11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CW112"/>
  <sheetViews>
    <sheetView showGridLines="0" showRowColHeaders="0" showZeros="0" topLeftCell="A10" zoomScaleNormal="100" zoomScalePageLayoutView="130" workbookViewId="0">
      <selection activeCell="CZ26" sqref="CZ26"/>
    </sheetView>
  </sheetViews>
  <sheetFormatPr defaultRowHeight="13.5"/>
  <cols>
    <col min="1" max="67" width="1" customWidth="1"/>
    <col min="68" max="68" width="1.25" customWidth="1"/>
    <col min="69" max="108" width="1" customWidth="1"/>
  </cols>
  <sheetData>
    <row r="1" spans="1:101" ht="19.5">
      <c r="A1" s="345" t="s">
        <v>0</v>
      </c>
      <c r="B1" s="345"/>
      <c r="C1" s="345"/>
      <c r="D1" s="345"/>
      <c r="E1" s="345"/>
      <c r="F1" s="345"/>
      <c r="G1" s="345"/>
      <c r="H1" s="345"/>
      <c r="I1" s="345"/>
      <c r="J1" s="345"/>
      <c r="K1" s="345"/>
      <c r="L1" s="345"/>
      <c r="M1" s="345"/>
      <c r="N1" s="345"/>
      <c r="O1" s="345"/>
      <c r="P1" s="345"/>
      <c r="Q1" s="345"/>
      <c r="R1" s="345"/>
      <c r="S1" s="345"/>
      <c r="T1" s="345"/>
      <c r="U1" s="345"/>
      <c r="V1" s="345"/>
      <c r="W1" s="345"/>
      <c r="X1" s="346" t="s">
        <v>1</v>
      </c>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row>
    <row r="2" spans="1:101" ht="12.75" customHeight="1" thickBo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row>
    <row r="3" spans="1:101" ht="14.25">
      <c r="A3" s="347" t="s">
        <v>806</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43"/>
      <c r="BE3" s="43"/>
      <c r="BF3" s="43"/>
      <c r="BG3" s="43"/>
      <c r="BH3" s="43"/>
      <c r="BI3" s="43"/>
      <c r="BJ3" s="43"/>
      <c r="BK3" s="43"/>
      <c r="BL3" s="43"/>
      <c r="BM3" s="43"/>
      <c r="BN3" s="43"/>
      <c r="BO3" s="44"/>
      <c r="BP3" s="349" t="s">
        <v>2</v>
      </c>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1"/>
    </row>
    <row r="4" spans="1:101" ht="15.75" customHeight="1">
      <c r="A4" s="352" t="s">
        <v>807</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7"/>
      <c r="BE4" s="7"/>
      <c r="BF4" s="7"/>
      <c r="BG4" s="7"/>
      <c r="BH4" s="7"/>
      <c r="BI4" s="7"/>
      <c r="BJ4" s="7"/>
      <c r="BK4" s="7"/>
      <c r="BL4" s="7"/>
      <c r="BM4" s="7"/>
      <c r="BN4" s="7"/>
      <c r="BO4" s="8"/>
      <c r="BP4" s="354"/>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355"/>
    </row>
    <row r="5" spans="1:101" ht="14.25" customHeight="1">
      <c r="A5" s="688" t="str">
        <f>UPPER(入力シート!P17)</f>
        <v/>
      </c>
      <c r="B5" s="689"/>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89"/>
      <c r="BF5" s="689"/>
      <c r="BG5" s="689"/>
      <c r="BH5" s="689"/>
      <c r="BI5" s="689"/>
      <c r="BJ5" s="689"/>
      <c r="BK5" s="689"/>
      <c r="BL5" s="689"/>
      <c r="BM5" s="689"/>
      <c r="BN5" s="689"/>
      <c r="BO5" s="690"/>
      <c r="BP5" s="331" t="s">
        <v>17</v>
      </c>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3"/>
    </row>
    <row r="6" spans="1:101" ht="15" customHeight="1">
      <c r="A6" s="691"/>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692"/>
      <c r="BN6" s="692"/>
      <c r="BO6" s="693"/>
      <c r="BP6" s="334" t="s">
        <v>18</v>
      </c>
      <c r="BQ6" s="335"/>
      <c r="BR6" s="335"/>
      <c r="BS6" s="335"/>
      <c r="BT6" s="335"/>
      <c r="BU6" s="335"/>
      <c r="BV6" s="335"/>
      <c r="BW6" s="335"/>
      <c r="BX6" s="335"/>
      <c r="BY6" s="335"/>
      <c r="BZ6" s="335"/>
      <c r="CA6" s="335"/>
      <c r="CB6" s="335"/>
      <c r="CC6" s="336">
        <f>入力シート!$P$22</f>
        <v>0</v>
      </c>
      <c r="CD6" s="337"/>
      <c r="CE6" s="337"/>
      <c r="CF6" s="337"/>
      <c r="CG6" s="337"/>
      <c r="CH6" s="337"/>
      <c r="CI6" s="337"/>
      <c r="CJ6" s="337"/>
      <c r="CK6" s="337"/>
      <c r="CL6" s="337"/>
      <c r="CM6" s="337"/>
      <c r="CN6" s="337"/>
      <c r="CO6" s="337"/>
      <c r="CP6" s="337"/>
      <c r="CQ6" s="337"/>
      <c r="CR6" s="337"/>
      <c r="CS6" s="337"/>
      <c r="CT6" s="337"/>
      <c r="CU6" s="337"/>
      <c r="CV6" s="338"/>
    </row>
    <row r="7" spans="1:101" ht="15.75" customHeight="1">
      <c r="A7" s="339" t="s">
        <v>808</v>
      </c>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57"/>
      <c r="AV7" s="57"/>
      <c r="AW7" s="57"/>
      <c r="AX7" s="57"/>
      <c r="AY7" s="57"/>
      <c r="AZ7" s="57"/>
      <c r="BA7" s="57"/>
      <c r="BB7" s="57"/>
      <c r="BC7" s="57"/>
      <c r="BD7" s="9"/>
      <c r="BE7" s="9"/>
      <c r="BF7" s="9"/>
      <c r="BG7" s="9"/>
      <c r="BH7" s="9"/>
      <c r="BI7" s="9"/>
      <c r="BJ7" s="9"/>
      <c r="BK7" s="9"/>
      <c r="BL7" s="9"/>
      <c r="BM7" s="9"/>
      <c r="BN7" s="9"/>
      <c r="BO7" s="18"/>
      <c r="BP7" s="341" t="s">
        <v>19</v>
      </c>
      <c r="BQ7" s="342"/>
      <c r="BR7" s="342"/>
      <c r="BS7" s="342"/>
      <c r="BT7" s="342"/>
      <c r="BU7" s="342"/>
      <c r="BV7" s="342"/>
      <c r="BW7" s="342"/>
      <c r="BX7" s="342"/>
      <c r="BY7" s="342"/>
      <c r="BZ7" s="342"/>
      <c r="CA7" s="342"/>
      <c r="CB7" s="342"/>
      <c r="CC7" s="343" t="s">
        <v>20</v>
      </c>
      <c r="CD7" s="343"/>
      <c r="CE7" s="343"/>
      <c r="CF7" s="343"/>
      <c r="CG7" s="343"/>
      <c r="CH7" s="343"/>
      <c r="CI7" s="343"/>
      <c r="CJ7" s="343"/>
      <c r="CK7" s="343"/>
      <c r="CL7" s="343"/>
      <c r="CM7" s="343"/>
      <c r="CN7" s="343"/>
      <c r="CO7" s="343"/>
      <c r="CP7" s="343"/>
      <c r="CQ7" s="343"/>
      <c r="CR7" s="343"/>
      <c r="CS7" s="343"/>
      <c r="CT7" s="343"/>
      <c r="CU7" s="343"/>
      <c r="CV7" s="344"/>
    </row>
    <row r="8" spans="1:101" ht="14.25">
      <c r="A8" s="667" t="str">
        <f>UPPER(入力シート!P19)</f>
        <v/>
      </c>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9"/>
      <c r="BP8" s="306" t="s">
        <v>21</v>
      </c>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7"/>
    </row>
    <row r="9" spans="1:101">
      <c r="A9" s="667"/>
      <c r="B9" s="668"/>
      <c r="C9" s="668"/>
      <c r="D9" s="668"/>
      <c r="E9" s="668"/>
      <c r="F9" s="668"/>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9"/>
      <c r="BP9" s="660" t="str">
        <f>入力シート!AA7</f>
        <v/>
      </c>
      <c r="BQ9" s="661"/>
      <c r="BR9" s="661"/>
      <c r="BS9" s="661"/>
      <c r="BT9" s="661"/>
      <c r="BU9" s="661"/>
      <c r="BV9" s="661"/>
      <c r="BW9" s="663">
        <f>入力シート!P8</f>
        <v>0</v>
      </c>
      <c r="BX9" s="663"/>
      <c r="BY9" s="663"/>
      <c r="BZ9" s="663"/>
      <c r="CA9" s="663"/>
      <c r="CB9" s="663"/>
      <c r="CC9" s="663"/>
      <c r="CD9" s="663"/>
      <c r="CE9" s="663"/>
      <c r="CF9" s="663"/>
      <c r="CG9" s="663"/>
      <c r="CH9" s="663"/>
      <c r="CI9" s="663"/>
      <c r="CJ9" s="663"/>
      <c r="CK9" s="663"/>
      <c r="CL9" s="663"/>
      <c r="CM9" s="663"/>
      <c r="CN9" s="663"/>
      <c r="CO9" s="663"/>
      <c r="CP9" s="663"/>
      <c r="CQ9" s="663"/>
      <c r="CR9" s="663"/>
      <c r="CS9" s="663"/>
      <c r="CT9" s="663"/>
      <c r="CU9" s="663"/>
      <c r="CV9" s="664"/>
    </row>
    <row r="10" spans="1:101" ht="14.25" customHeight="1">
      <c r="A10" s="670"/>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1"/>
      <c r="AY10" s="671"/>
      <c r="AZ10" s="671"/>
      <c r="BA10" s="671"/>
      <c r="BB10" s="671"/>
      <c r="BC10" s="671"/>
      <c r="BD10" s="671"/>
      <c r="BE10" s="671"/>
      <c r="BF10" s="671"/>
      <c r="BG10" s="671"/>
      <c r="BH10" s="671"/>
      <c r="BI10" s="671"/>
      <c r="BJ10" s="671"/>
      <c r="BK10" s="671"/>
      <c r="BL10" s="671"/>
      <c r="BM10" s="671"/>
      <c r="BN10" s="671"/>
      <c r="BO10" s="672"/>
      <c r="BP10" s="662"/>
      <c r="BQ10" s="297"/>
      <c r="BR10" s="297"/>
      <c r="BS10" s="297"/>
      <c r="BT10" s="297"/>
      <c r="BU10" s="297"/>
      <c r="BV10" s="297"/>
      <c r="BW10" s="665"/>
      <c r="BX10" s="665"/>
      <c r="BY10" s="665"/>
      <c r="BZ10" s="665"/>
      <c r="CA10" s="665"/>
      <c r="CB10" s="665"/>
      <c r="CC10" s="665"/>
      <c r="CD10" s="665"/>
      <c r="CE10" s="665"/>
      <c r="CF10" s="665"/>
      <c r="CG10" s="665"/>
      <c r="CH10" s="665"/>
      <c r="CI10" s="665"/>
      <c r="CJ10" s="665"/>
      <c r="CK10" s="665"/>
      <c r="CL10" s="665"/>
      <c r="CM10" s="665"/>
      <c r="CN10" s="665"/>
      <c r="CO10" s="665"/>
      <c r="CP10" s="665"/>
      <c r="CQ10" s="665"/>
      <c r="CR10" s="665"/>
      <c r="CS10" s="665"/>
      <c r="CT10" s="665"/>
      <c r="CU10" s="665"/>
      <c r="CV10" s="666"/>
    </row>
    <row r="11" spans="1:101" ht="14.25" customHeight="1">
      <c r="A11" s="291" t="s">
        <v>6</v>
      </c>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5"/>
      <c r="BE11" s="5"/>
      <c r="BF11" s="5"/>
      <c r="BG11" s="5"/>
      <c r="BH11" s="5"/>
      <c r="BI11" s="5"/>
      <c r="BJ11" s="5"/>
      <c r="BK11" s="5"/>
      <c r="BL11" s="5"/>
      <c r="BM11" s="5"/>
      <c r="BN11" s="5"/>
      <c r="BO11" s="6"/>
      <c r="BP11" s="306" t="s">
        <v>22</v>
      </c>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7"/>
    </row>
    <row r="12" spans="1:101" ht="14.25">
      <c r="A12" s="27" t="s">
        <v>809</v>
      </c>
      <c r="B12" s="12"/>
      <c r="C12" s="12"/>
      <c r="D12" s="12"/>
      <c r="E12" s="12"/>
      <c r="F12" s="12"/>
      <c r="G12" s="12"/>
      <c r="H12" s="12"/>
      <c r="I12" s="12"/>
      <c r="J12" s="12"/>
      <c r="K12" s="715" t="str">
        <f>UPPER(入力シート!P28)</f>
        <v/>
      </c>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5"/>
      <c r="AI12" s="715"/>
      <c r="AJ12" s="715"/>
      <c r="AK12" s="715"/>
      <c r="AL12" s="715"/>
      <c r="AM12" s="715"/>
      <c r="AN12" s="715"/>
      <c r="AO12" s="715"/>
      <c r="AP12" s="715"/>
      <c r="AQ12" s="715"/>
      <c r="AR12" s="715"/>
      <c r="AS12" s="715"/>
      <c r="AT12" s="715"/>
      <c r="AU12" s="715"/>
      <c r="AV12" s="715"/>
      <c r="AW12" s="715"/>
      <c r="AX12" s="715"/>
      <c r="AY12" s="715"/>
      <c r="AZ12" s="715"/>
      <c r="BA12" s="715"/>
      <c r="BB12" s="715"/>
      <c r="BC12" s="715"/>
      <c r="BD12" s="715"/>
      <c r="BE12" s="715"/>
      <c r="BF12" s="715"/>
      <c r="BG12" s="715"/>
      <c r="BH12" s="715"/>
      <c r="BI12" s="715"/>
      <c r="BJ12" s="715"/>
      <c r="BK12" s="715"/>
      <c r="BL12" s="715"/>
      <c r="BM12" s="715"/>
      <c r="BN12" s="715"/>
      <c r="BO12" s="716"/>
      <c r="BP12" s="721" t="s">
        <v>23</v>
      </c>
      <c r="BQ12" s="722"/>
      <c r="BR12" s="722"/>
      <c r="BS12" s="722"/>
      <c r="BT12" s="722"/>
      <c r="BU12" s="722"/>
      <c r="BV12" s="722"/>
      <c r="BW12" s="720">
        <f>入力シート!P12</f>
        <v>0</v>
      </c>
      <c r="BX12" s="720"/>
      <c r="BY12" s="720"/>
      <c r="BZ12" s="720"/>
      <c r="CA12" s="720"/>
      <c r="CB12" s="720"/>
      <c r="CC12" s="720"/>
      <c r="CD12" s="720"/>
      <c r="CE12" s="720"/>
      <c r="CF12" s="720"/>
      <c r="CG12" s="720"/>
      <c r="CH12" s="720"/>
      <c r="CI12" s="720"/>
      <c r="CJ12" s="720"/>
      <c r="CK12" s="720"/>
      <c r="CL12" s="720"/>
      <c r="CM12" s="720"/>
      <c r="CN12" s="720"/>
      <c r="CO12" s="720"/>
      <c r="CP12" s="720"/>
      <c r="CQ12" s="323" t="s">
        <v>725</v>
      </c>
      <c r="CR12" s="323"/>
      <c r="CS12" s="323"/>
      <c r="CT12" s="323"/>
      <c r="CU12" s="323"/>
      <c r="CV12" s="324"/>
      <c r="CW12" s="11"/>
    </row>
    <row r="13" spans="1:101" ht="14.25">
      <c r="A13" s="190"/>
      <c r="B13" s="191"/>
      <c r="C13" s="191"/>
      <c r="D13" s="191"/>
      <c r="E13" s="191"/>
      <c r="F13" s="191"/>
      <c r="G13" s="191"/>
      <c r="H13" s="191"/>
      <c r="I13" s="191"/>
      <c r="J13" s="191"/>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7"/>
      <c r="AY13" s="717"/>
      <c r="AZ13" s="717"/>
      <c r="BA13" s="717"/>
      <c r="BB13" s="717"/>
      <c r="BC13" s="717"/>
      <c r="BD13" s="717"/>
      <c r="BE13" s="717"/>
      <c r="BF13" s="717"/>
      <c r="BG13" s="717"/>
      <c r="BH13" s="717"/>
      <c r="BI13" s="717"/>
      <c r="BJ13" s="717"/>
      <c r="BK13" s="717"/>
      <c r="BL13" s="717"/>
      <c r="BM13" s="717"/>
      <c r="BN13" s="717"/>
      <c r="BO13" s="718"/>
      <c r="BP13" s="726" t="str">
        <f>入力シート!AA11</f>
        <v/>
      </c>
      <c r="BQ13" s="727"/>
      <c r="BR13" s="727"/>
      <c r="BS13" s="727"/>
      <c r="BT13" s="727"/>
      <c r="BU13" s="727"/>
      <c r="BV13" s="727"/>
      <c r="BW13" s="244" t="s">
        <v>726</v>
      </c>
      <c r="BX13" s="244"/>
      <c r="BY13" s="244"/>
      <c r="BZ13" s="244"/>
      <c r="CA13" s="244"/>
      <c r="CB13" s="244"/>
      <c r="CC13" s="244"/>
      <c r="CD13" s="244"/>
      <c r="CE13" s="244"/>
      <c r="CF13" s="244"/>
      <c r="CG13" s="278">
        <f>入力シート!P13</f>
        <v>0</v>
      </c>
      <c r="CH13" s="658"/>
      <c r="CI13" s="658"/>
      <c r="CJ13" s="658"/>
      <c r="CK13" s="658"/>
      <c r="CL13" s="658"/>
      <c r="CM13" s="658"/>
      <c r="CN13" s="658"/>
      <c r="CO13" s="658"/>
      <c r="CP13" s="658"/>
      <c r="CQ13" s="658"/>
      <c r="CR13" s="658"/>
      <c r="CS13" s="658"/>
      <c r="CT13" s="658"/>
      <c r="CU13" s="658"/>
      <c r="CV13" s="659"/>
    </row>
    <row r="14" spans="1:101" ht="14.25">
      <c r="A14" s="27" t="s">
        <v>810</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10"/>
      <c r="BD14" s="254" t="s">
        <v>67</v>
      </c>
      <c r="BE14" s="254"/>
      <c r="BF14" s="254"/>
      <c r="BG14" s="254"/>
      <c r="BH14" s="254"/>
      <c r="BI14" s="254"/>
      <c r="BJ14" s="254"/>
      <c r="BK14" s="254"/>
      <c r="BL14" s="254"/>
      <c r="BM14" s="254"/>
      <c r="BN14" s="254"/>
      <c r="BO14" s="305"/>
      <c r="BP14" s="306" t="s">
        <v>906</v>
      </c>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7"/>
    </row>
    <row r="15" spans="1:101" ht="14.25">
      <c r="A15" s="700" t="str">
        <f>UPPER(入力シート!P31)</f>
        <v/>
      </c>
      <c r="B15" s="701"/>
      <c r="C15" s="701"/>
      <c r="D15" s="701"/>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AX15" s="701"/>
      <c r="AY15" s="701"/>
      <c r="AZ15" s="701"/>
      <c r="BA15" s="701"/>
      <c r="BB15" s="701"/>
      <c r="BC15" s="702"/>
      <c r="BD15" s="262" t="str">
        <f>UPPER(入力シート!AA35)</f>
        <v/>
      </c>
      <c r="BE15" s="262"/>
      <c r="BF15" s="262"/>
      <c r="BG15" s="262"/>
      <c r="BH15" s="262"/>
      <c r="BI15" s="262"/>
      <c r="BJ15" s="262"/>
      <c r="BK15" s="262"/>
      <c r="BL15" s="262"/>
      <c r="BM15" s="262"/>
      <c r="BN15" s="262"/>
      <c r="BO15" s="313"/>
      <c r="BP15" s="277">
        <f>IFERROR(入力シート!P24,"")</f>
        <v>0</v>
      </c>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725"/>
    </row>
    <row r="16" spans="1:101" ht="14.25" customHeight="1">
      <c r="A16" s="700"/>
      <c r="B16" s="701"/>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1"/>
      <c r="AW16" s="701"/>
      <c r="AX16" s="701"/>
      <c r="AY16" s="701"/>
      <c r="AZ16" s="701"/>
      <c r="BA16" s="701"/>
      <c r="BB16" s="701"/>
      <c r="BC16" s="702"/>
      <c r="BD16" s="262"/>
      <c r="BE16" s="262"/>
      <c r="BF16" s="262"/>
      <c r="BG16" s="262"/>
      <c r="BH16" s="262"/>
      <c r="BI16" s="262"/>
      <c r="BJ16" s="262"/>
      <c r="BK16" s="262"/>
      <c r="BL16" s="262"/>
      <c r="BM16" s="262"/>
      <c r="BN16" s="262"/>
      <c r="BO16" s="313"/>
      <c r="BP16" s="19" t="s">
        <v>25</v>
      </c>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31"/>
    </row>
    <row r="17" spans="1:100" ht="27.75" customHeight="1">
      <c r="A17" s="703"/>
      <c r="B17" s="704"/>
      <c r="C17" s="704"/>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704"/>
      <c r="BB17" s="704"/>
      <c r="BC17" s="705"/>
      <c r="BD17" s="264"/>
      <c r="BE17" s="264"/>
      <c r="BF17" s="264"/>
      <c r="BG17" s="264"/>
      <c r="BH17" s="264"/>
      <c r="BI17" s="264"/>
      <c r="BJ17" s="264"/>
      <c r="BK17" s="264"/>
      <c r="BL17" s="264"/>
      <c r="BM17" s="264"/>
      <c r="BN17" s="264"/>
      <c r="BO17" s="314"/>
      <c r="BP17" s="318">
        <f>IFERROR(入力シート!K86,"")</f>
        <v>0</v>
      </c>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20"/>
    </row>
    <row r="18" spans="1:100" ht="13.5" customHeight="1">
      <c r="A18" s="213" t="s">
        <v>3</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10"/>
      <c r="BE18" s="10"/>
      <c r="BF18" s="10"/>
      <c r="BG18" s="10"/>
      <c r="BH18" s="10"/>
      <c r="BI18" s="10"/>
      <c r="BJ18" s="10"/>
      <c r="BK18" s="10"/>
      <c r="BL18" s="10"/>
      <c r="BM18" s="10"/>
      <c r="BN18" s="10"/>
      <c r="BO18" s="17"/>
      <c r="BP18" s="277" t="s">
        <v>721</v>
      </c>
      <c r="BQ18" s="244"/>
      <c r="BR18" s="244"/>
      <c r="BS18" s="244"/>
      <c r="BT18" s="244"/>
      <c r="BU18" s="244"/>
      <c r="BV18" s="244"/>
      <c r="BW18" s="244"/>
      <c r="BX18" s="16" t="s">
        <v>722</v>
      </c>
      <c r="BY18" s="16"/>
      <c r="BZ18" s="278">
        <f>入力シート!K88</f>
        <v>0</v>
      </c>
      <c r="CA18" s="244"/>
      <c r="CB18" s="244"/>
      <c r="CC18" s="244"/>
      <c r="CD18" s="244"/>
      <c r="CE18" s="244"/>
      <c r="CF18" s="244"/>
      <c r="CG18" s="244"/>
      <c r="CH18" s="244"/>
      <c r="CI18" s="244"/>
      <c r="CJ18" s="244"/>
      <c r="CK18" s="244"/>
      <c r="CL18" s="244"/>
      <c r="CM18" s="244"/>
      <c r="CN18" s="244"/>
      <c r="CO18" s="244"/>
      <c r="CP18" s="244"/>
      <c r="CQ18" s="244"/>
      <c r="CR18" s="244"/>
      <c r="CS18" s="244"/>
      <c r="CT18" s="244"/>
      <c r="CU18" s="16" t="s">
        <v>723</v>
      </c>
      <c r="CV18" s="37"/>
    </row>
    <row r="19" spans="1:100" ht="13.5" customHeight="1">
      <c r="A19" s="279">
        <f>入力シート!P36</f>
        <v>0</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1"/>
      <c r="BP19" s="21" t="s">
        <v>849</v>
      </c>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12"/>
      <c r="CS19" s="12"/>
      <c r="CT19" s="20"/>
      <c r="CU19" s="20"/>
      <c r="CV19" s="38"/>
    </row>
    <row r="20" spans="1:100" ht="14.25" customHeight="1">
      <c r="A20" s="282" t="s">
        <v>44</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4"/>
      <c r="BP20" s="48" t="s">
        <v>26</v>
      </c>
      <c r="BQ20" s="15"/>
      <c r="BR20" s="15"/>
      <c r="BS20" s="15"/>
      <c r="BT20" s="15"/>
      <c r="BU20" s="15"/>
      <c r="BV20" s="15"/>
      <c r="BW20" s="49" t="s">
        <v>27</v>
      </c>
      <c r="BX20" s="47"/>
      <c r="BY20" s="47"/>
      <c r="BZ20" s="47"/>
      <c r="CA20" s="47"/>
      <c r="CB20" s="47"/>
      <c r="CC20" s="47"/>
      <c r="CD20" s="47"/>
      <c r="CE20" s="15"/>
      <c r="CF20" s="15"/>
      <c r="CG20" s="15"/>
      <c r="CH20" s="15"/>
      <c r="CI20" s="15"/>
      <c r="CJ20" s="15" t="s">
        <v>718</v>
      </c>
      <c r="CK20" s="15"/>
      <c r="CL20" s="11"/>
      <c r="CM20" s="11"/>
      <c r="CN20" s="11"/>
      <c r="CO20" s="11"/>
      <c r="CP20" s="11"/>
      <c r="CQ20" s="11"/>
      <c r="CR20" s="11"/>
      <c r="CS20" s="11"/>
      <c r="CT20" s="11"/>
      <c r="CU20" s="11"/>
      <c r="CV20" s="36"/>
    </row>
    <row r="21" spans="1:100" ht="13.5" customHeight="1">
      <c r="A21" s="712" t="str">
        <f>UPPER(入力シート!P38)</f>
        <v/>
      </c>
      <c r="B21" s="713"/>
      <c r="C21" s="713"/>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c r="AL21" s="713"/>
      <c r="AM21" s="713"/>
      <c r="AN21" s="713"/>
      <c r="AO21" s="713"/>
      <c r="AP21" s="713"/>
      <c r="AQ21" s="713"/>
      <c r="AR21" s="713"/>
      <c r="AS21" s="713"/>
      <c r="AT21" s="713"/>
      <c r="AU21" s="713"/>
      <c r="AV21" s="713"/>
      <c r="AW21" s="713"/>
      <c r="AX21" s="713"/>
      <c r="AY21" s="713"/>
      <c r="AZ21" s="713"/>
      <c r="BA21" s="713"/>
      <c r="BB21" s="713"/>
      <c r="BC21" s="713"/>
      <c r="BD21" s="713"/>
      <c r="BE21" s="713"/>
      <c r="BF21" s="713"/>
      <c r="BG21" s="713"/>
      <c r="BH21" s="713"/>
      <c r="BI21" s="713"/>
      <c r="BJ21" s="713"/>
      <c r="BK21" s="713"/>
      <c r="BL21" s="713"/>
      <c r="BM21" s="713"/>
      <c r="BN21" s="713"/>
      <c r="BO21" s="714"/>
      <c r="BP21" s="723">
        <f>入力シート!P78</f>
        <v>0</v>
      </c>
      <c r="BQ21" s="724"/>
      <c r="BR21" s="724"/>
      <c r="BS21" s="724"/>
      <c r="BT21" s="724"/>
      <c r="BU21" s="15"/>
      <c r="BV21" s="15"/>
      <c r="BW21" s="15"/>
      <c r="BX21" s="219">
        <f>入力シート!P80</f>
        <v>0</v>
      </c>
      <c r="BY21" s="219"/>
      <c r="BZ21" s="219"/>
      <c r="CA21" s="219"/>
      <c r="CB21" s="219"/>
      <c r="CC21" s="219"/>
      <c r="CD21" s="219"/>
      <c r="CE21" s="219"/>
      <c r="CF21" s="219"/>
      <c r="CG21" s="219"/>
      <c r="CH21" s="219"/>
      <c r="CI21" s="219"/>
      <c r="CJ21" s="15"/>
      <c r="CK21" s="11">
        <f>入力シート!P82</f>
        <v>0</v>
      </c>
      <c r="CL21" s="11"/>
      <c r="CM21" s="11"/>
      <c r="CN21" s="11"/>
      <c r="CO21" s="11"/>
      <c r="CP21" s="11"/>
      <c r="CQ21" s="11"/>
      <c r="CR21" s="219" t="str">
        <f>入力シート!Y84</f>
        <v/>
      </c>
      <c r="CS21" s="219"/>
      <c r="CT21" s="219"/>
      <c r="CU21" s="219"/>
      <c r="CV21" s="32"/>
    </row>
    <row r="22" spans="1:100" ht="13.5" customHeight="1">
      <c r="A22" s="291" t="s">
        <v>5</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5"/>
      <c r="BE22" s="5"/>
      <c r="BF22" s="5"/>
      <c r="BG22" s="5"/>
      <c r="BH22" s="5"/>
      <c r="BI22" s="5"/>
      <c r="BJ22" s="5"/>
      <c r="BK22" s="5"/>
      <c r="BL22" s="5"/>
      <c r="BM22" s="5"/>
      <c r="BN22" s="5"/>
      <c r="BO22" s="6"/>
      <c r="BP22" s="24" t="s">
        <v>946</v>
      </c>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15"/>
      <c r="CS22" s="15"/>
      <c r="CT22" s="15"/>
      <c r="CU22" s="15"/>
      <c r="CV22" s="36"/>
    </row>
    <row r="23" spans="1:100" ht="13.5" customHeight="1">
      <c r="A23" s="706" t="str">
        <f>UPPER(入力シート!P43)</f>
        <v/>
      </c>
      <c r="B23" s="707"/>
      <c r="C23" s="707"/>
      <c r="D23" s="707"/>
      <c r="E23" s="707"/>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07"/>
      <c r="AS23" s="707"/>
      <c r="AT23" s="707"/>
      <c r="AU23" s="707"/>
      <c r="AV23" s="707"/>
      <c r="AW23" s="707"/>
      <c r="AX23" s="707"/>
      <c r="AY23" s="707"/>
      <c r="AZ23" s="707"/>
      <c r="BA23" s="707"/>
      <c r="BB23" s="707"/>
      <c r="BC23" s="707"/>
      <c r="BD23" s="707"/>
      <c r="BE23" s="707"/>
      <c r="BF23" s="707"/>
      <c r="BG23" s="707"/>
      <c r="BH23" s="707"/>
      <c r="BI23" s="707"/>
      <c r="BJ23" s="707"/>
      <c r="BK23" s="707"/>
      <c r="BL23" s="707"/>
      <c r="BM23" s="707"/>
      <c r="BN23" s="707"/>
      <c r="BO23" s="708"/>
      <c r="BP23" s="22"/>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36"/>
    </row>
    <row r="24" spans="1:100" ht="14.25">
      <c r="A24" s="709"/>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710"/>
      <c r="BA24" s="710"/>
      <c r="BB24" s="710"/>
      <c r="BC24" s="710"/>
      <c r="BD24" s="710"/>
      <c r="BE24" s="710"/>
      <c r="BF24" s="710"/>
      <c r="BG24" s="710"/>
      <c r="BH24" s="710"/>
      <c r="BI24" s="710"/>
      <c r="BJ24" s="710"/>
      <c r="BK24" s="710"/>
      <c r="BL24" s="710"/>
      <c r="BM24" s="710"/>
      <c r="BN24" s="710"/>
      <c r="BO24" s="711"/>
      <c r="BP24" s="48" t="s">
        <v>28</v>
      </c>
      <c r="BQ24" s="47"/>
      <c r="BR24" s="47"/>
      <c r="BS24" s="47"/>
      <c r="BT24" s="15"/>
      <c r="BU24" s="15"/>
      <c r="BV24" s="15"/>
      <c r="BW24" s="15"/>
      <c r="BX24" s="49" t="s">
        <v>27</v>
      </c>
      <c r="BY24" s="47"/>
      <c r="BZ24" s="47"/>
      <c r="CA24" s="47"/>
      <c r="CB24" s="47"/>
      <c r="CC24" s="47"/>
      <c r="CD24" s="47"/>
      <c r="CE24" s="15"/>
      <c r="CF24" s="15"/>
      <c r="CG24" s="15"/>
      <c r="CH24" s="15"/>
      <c r="CI24" s="15"/>
      <c r="CJ24" s="15"/>
      <c r="CK24" s="15"/>
      <c r="CL24" s="15"/>
      <c r="CM24" s="15"/>
      <c r="CN24" s="15"/>
      <c r="CO24" s="15"/>
      <c r="CP24" s="15"/>
      <c r="CQ24" s="15"/>
      <c r="CR24" s="15"/>
      <c r="CS24" s="15"/>
      <c r="CT24" s="15"/>
      <c r="CU24" s="15"/>
      <c r="CV24" s="36"/>
    </row>
    <row r="25" spans="1:100" ht="15" thickBot="1">
      <c r="A25" s="291" t="s">
        <v>4</v>
      </c>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5"/>
      <c r="BE25" s="5"/>
      <c r="BF25" s="5"/>
      <c r="BG25" s="5"/>
      <c r="BH25" s="5"/>
      <c r="BI25" s="5"/>
      <c r="BJ25" s="5"/>
      <c r="BK25" s="5"/>
      <c r="BL25" s="5"/>
      <c r="BM25" s="5"/>
      <c r="BN25" s="5"/>
      <c r="BO25" s="6"/>
      <c r="BP25" s="673">
        <f>入力シート!P92</f>
        <v>0</v>
      </c>
      <c r="BQ25" s="674"/>
      <c r="BR25" s="674"/>
      <c r="BS25" s="674"/>
      <c r="BT25" s="674"/>
      <c r="BU25" s="26"/>
      <c r="BV25" s="26"/>
      <c r="BW25" s="26"/>
      <c r="BX25" s="26"/>
      <c r="BY25" s="719">
        <f>入力シート!P94</f>
        <v>0</v>
      </c>
      <c r="BZ25" s="674"/>
      <c r="CA25" s="674"/>
      <c r="CB25" s="674"/>
      <c r="CC25" s="674"/>
      <c r="CD25" s="674"/>
      <c r="CE25" s="674"/>
      <c r="CF25" s="674"/>
      <c r="CG25" s="674"/>
      <c r="CH25" s="674"/>
      <c r="CI25" s="674"/>
      <c r="CJ25" s="26"/>
      <c r="CK25" s="70">
        <f>入力シート!P96</f>
        <v>0</v>
      </c>
      <c r="CL25" s="70"/>
      <c r="CM25" s="70"/>
      <c r="CN25" s="70"/>
      <c r="CO25" s="70"/>
      <c r="CP25" s="70"/>
      <c r="CQ25" s="70"/>
      <c r="CR25" s="70"/>
      <c r="CS25" s="26"/>
      <c r="CT25" s="26"/>
      <c r="CU25" s="26"/>
      <c r="CV25" s="39"/>
    </row>
    <row r="26" spans="1:100" ht="14.25">
      <c r="A26" s="213" t="s">
        <v>7</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67"/>
      <c r="BE26" s="67"/>
      <c r="BF26" s="67"/>
      <c r="BG26" s="67"/>
      <c r="BH26" s="67"/>
      <c r="BI26" s="67"/>
      <c r="BJ26" s="67"/>
      <c r="BK26" s="67"/>
      <c r="BL26" s="67"/>
      <c r="BM26" s="67"/>
      <c r="BN26" s="67"/>
      <c r="BO26" s="68"/>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row>
    <row r="27" spans="1:100" ht="14.25">
      <c r="A27" s="675" t="str">
        <f>UPPER(入力シート!P48)</f>
        <v/>
      </c>
      <c r="B27" s="676"/>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677"/>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row>
    <row r="28" spans="1:100" ht="21.75" customHeight="1">
      <c r="A28" s="678"/>
      <c r="B28" s="679"/>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79"/>
      <c r="AY28" s="679"/>
      <c r="AZ28" s="679"/>
      <c r="BA28" s="679"/>
      <c r="BB28" s="679"/>
      <c r="BC28" s="679"/>
      <c r="BD28" s="679"/>
      <c r="BE28" s="679"/>
      <c r="BF28" s="679"/>
      <c r="BG28" s="679"/>
      <c r="BH28" s="679"/>
      <c r="BI28" s="679"/>
      <c r="BJ28" s="679"/>
      <c r="BK28" s="679"/>
      <c r="BL28" s="679"/>
      <c r="BM28" s="679"/>
      <c r="BN28" s="679"/>
      <c r="BO28" s="680"/>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row>
    <row r="29" spans="1:100" ht="14.25">
      <c r="A29" s="27" t="s">
        <v>8</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10"/>
      <c r="BD29" s="254" t="s">
        <v>67</v>
      </c>
      <c r="BE29" s="254"/>
      <c r="BF29" s="254"/>
      <c r="BG29" s="254"/>
      <c r="BH29" s="254"/>
      <c r="BI29" s="254"/>
      <c r="BJ29" s="254"/>
      <c r="BK29" s="254"/>
      <c r="BL29" s="254"/>
      <c r="BM29" s="254"/>
      <c r="BN29" s="254"/>
      <c r="BO29" s="255"/>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row>
    <row r="30" spans="1:100" ht="14.25" customHeight="1">
      <c r="A30" s="675" t="str">
        <f>UPPER(入力シート!P54)</f>
        <v/>
      </c>
      <c r="B30" s="676"/>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6"/>
      <c r="AY30" s="676"/>
      <c r="AZ30" s="676"/>
      <c r="BA30" s="676"/>
      <c r="BB30" s="676"/>
      <c r="BC30" s="694"/>
      <c r="BD30" s="696" t="str">
        <f>UPPER(入力シート!AA52)</f>
        <v/>
      </c>
      <c r="BE30" s="696"/>
      <c r="BF30" s="696"/>
      <c r="BG30" s="696"/>
      <c r="BH30" s="696"/>
      <c r="BI30" s="696"/>
      <c r="BJ30" s="696"/>
      <c r="BK30" s="696"/>
      <c r="BL30" s="696"/>
      <c r="BM30" s="696"/>
      <c r="BN30" s="696"/>
      <c r="BO30" s="697"/>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row>
    <row r="31" spans="1:100" ht="14.25">
      <c r="A31" s="675"/>
      <c r="B31" s="676"/>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6"/>
      <c r="AY31" s="676"/>
      <c r="AZ31" s="676"/>
      <c r="BA31" s="676"/>
      <c r="BB31" s="676"/>
      <c r="BC31" s="694"/>
      <c r="BD31" s="696"/>
      <c r="BE31" s="696"/>
      <c r="BF31" s="696"/>
      <c r="BG31" s="696"/>
      <c r="BH31" s="696"/>
      <c r="BI31" s="696"/>
      <c r="BJ31" s="696"/>
      <c r="BK31" s="696"/>
      <c r="BL31" s="696"/>
      <c r="BM31" s="696"/>
      <c r="BN31" s="696"/>
      <c r="BO31" s="697"/>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row>
    <row r="32" spans="1:100" ht="24.75" customHeight="1">
      <c r="A32" s="678"/>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679"/>
      <c r="AY32" s="679"/>
      <c r="AZ32" s="679"/>
      <c r="BA32" s="679"/>
      <c r="BB32" s="679"/>
      <c r="BC32" s="695"/>
      <c r="BD32" s="698"/>
      <c r="BE32" s="698"/>
      <c r="BF32" s="698"/>
      <c r="BG32" s="698"/>
      <c r="BH32" s="698"/>
      <c r="BI32" s="698"/>
      <c r="BJ32" s="698"/>
      <c r="BK32" s="698"/>
      <c r="BL32" s="698"/>
      <c r="BM32" s="698"/>
      <c r="BN32" s="698"/>
      <c r="BO32" s="699"/>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1"/>
    </row>
    <row r="33" spans="1:100" ht="13.5" customHeight="1">
      <c r="A33" s="213" t="s">
        <v>9</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10"/>
      <c r="BE33" s="10"/>
      <c r="BF33" s="10"/>
      <c r="BG33" s="10"/>
      <c r="BH33" s="10"/>
      <c r="BI33" s="10"/>
      <c r="BJ33" s="10"/>
      <c r="BK33" s="10"/>
      <c r="BL33" s="10"/>
      <c r="BM33" s="10"/>
      <c r="BN33" s="10"/>
      <c r="BO33" s="41"/>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row>
    <row r="34" spans="1:100" ht="13.5" customHeight="1">
      <c r="A34" s="675" t="str">
        <f>UPPER(入力シート!P58)</f>
        <v/>
      </c>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6"/>
      <c r="AY34" s="676"/>
      <c r="AZ34" s="676"/>
      <c r="BA34" s="676"/>
      <c r="BB34" s="676"/>
      <c r="BC34" s="676"/>
      <c r="BD34" s="676"/>
      <c r="BE34" s="676"/>
      <c r="BF34" s="676"/>
      <c r="BG34" s="676"/>
      <c r="BH34" s="676"/>
      <c r="BI34" s="676"/>
      <c r="BJ34" s="676"/>
      <c r="BK34" s="676"/>
      <c r="BL34" s="676"/>
      <c r="BM34" s="676"/>
      <c r="BN34" s="676"/>
      <c r="BO34" s="677"/>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row>
    <row r="35" spans="1:100" s="1" customFormat="1" ht="13.5" customHeight="1">
      <c r="A35" s="678"/>
      <c r="B35" s="679"/>
      <c r="C35" s="67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c r="BA35" s="679"/>
      <c r="BB35" s="679"/>
      <c r="BC35" s="679"/>
      <c r="BD35" s="679"/>
      <c r="BE35" s="679"/>
      <c r="BF35" s="679"/>
      <c r="BG35" s="679"/>
      <c r="BH35" s="679"/>
      <c r="BI35" s="679"/>
      <c r="BJ35" s="679"/>
      <c r="BK35" s="679"/>
      <c r="BL35" s="679"/>
      <c r="BM35" s="679"/>
      <c r="BN35" s="679"/>
      <c r="BO35" s="680"/>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row>
    <row r="36" spans="1:100" ht="12" customHeight="1">
      <c r="A36" s="115" t="s">
        <v>740</v>
      </c>
      <c r="B36" s="116"/>
      <c r="C36" s="116"/>
      <c r="D36" s="116"/>
      <c r="E36" s="116"/>
      <c r="F36" s="116"/>
      <c r="G36" s="116"/>
      <c r="H36" s="116"/>
      <c r="I36" s="116"/>
      <c r="J36" s="116"/>
      <c r="K36" s="116"/>
      <c r="L36" s="116"/>
      <c r="M36" s="116"/>
      <c r="N36" s="686">
        <f>入力シート!P64</f>
        <v>0</v>
      </c>
      <c r="O36" s="687"/>
      <c r="P36" s="687"/>
      <c r="Q36" s="687"/>
      <c r="R36" s="687"/>
      <c r="S36" s="687"/>
      <c r="T36" s="687"/>
      <c r="U36" s="687"/>
      <c r="V36" s="687"/>
      <c r="W36" s="687"/>
      <c r="X36" s="687"/>
      <c r="Y36" s="687"/>
      <c r="Z36" s="687"/>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80"/>
      <c r="BE36" s="80"/>
      <c r="BF36" s="80"/>
      <c r="BG36" s="80"/>
      <c r="BH36" s="80"/>
      <c r="BI36" s="80"/>
      <c r="BJ36" s="80"/>
      <c r="BK36" s="80"/>
      <c r="BL36" s="80"/>
      <c r="BM36" s="77"/>
      <c r="BN36" s="77"/>
      <c r="BO36" s="78"/>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row>
    <row r="37" spans="1:100" ht="13.5" customHeight="1">
      <c r="A37" s="268" t="s">
        <v>741</v>
      </c>
      <c r="B37" s="269"/>
      <c r="C37" s="269"/>
      <c r="D37" s="269"/>
      <c r="E37" s="269"/>
      <c r="F37" s="269"/>
      <c r="G37" s="269"/>
      <c r="H37" s="269"/>
      <c r="I37" s="269"/>
      <c r="J37" s="269"/>
      <c r="K37" s="269"/>
      <c r="L37" s="269"/>
      <c r="M37" s="269"/>
      <c r="N37" s="79"/>
      <c r="O37" s="79"/>
      <c r="P37" s="79"/>
      <c r="Q37" s="79"/>
      <c r="R37" s="79"/>
      <c r="S37" s="79"/>
      <c r="T37" s="79"/>
      <c r="U37" s="79"/>
      <c r="V37" s="79"/>
      <c r="W37" s="79"/>
      <c r="X37" s="79"/>
      <c r="Y37" s="79"/>
      <c r="Z37" s="79"/>
      <c r="AA37" s="79"/>
      <c r="AB37" s="79"/>
      <c r="AC37" s="79"/>
      <c r="AD37" s="79"/>
      <c r="AE37" s="79"/>
      <c r="AF37" s="109"/>
      <c r="AG37" s="270" t="s">
        <v>742</v>
      </c>
      <c r="AH37" s="270"/>
      <c r="AI37" s="270"/>
      <c r="AJ37" s="270"/>
      <c r="AK37" s="270"/>
      <c r="AL37" s="270"/>
      <c r="AM37" s="270"/>
      <c r="AN37" s="270"/>
      <c r="AO37" s="270"/>
      <c r="AP37" s="270"/>
      <c r="AQ37" s="270"/>
      <c r="AR37" s="270"/>
      <c r="AS37" s="270"/>
      <c r="AT37" s="79"/>
      <c r="AU37" s="79"/>
      <c r="AV37" s="79"/>
      <c r="AW37" s="79"/>
      <c r="AX37" s="79"/>
      <c r="AY37" s="79"/>
      <c r="AZ37" s="79"/>
      <c r="BA37" s="79"/>
      <c r="BB37" s="79"/>
      <c r="BC37" s="79"/>
      <c r="BD37" s="79"/>
      <c r="BE37" s="79"/>
      <c r="BF37" s="79"/>
      <c r="BG37" s="79"/>
      <c r="BH37" s="79"/>
      <c r="BI37" s="79"/>
      <c r="BJ37" s="79"/>
      <c r="BK37" s="79"/>
      <c r="BL37" s="79"/>
      <c r="BM37" s="107"/>
      <c r="BN37" s="107"/>
      <c r="BO37" s="108"/>
      <c r="BP37" s="3"/>
      <c r="BQ37" s="3"/>
      <c r="BR37" s="3"/>
      <c r="BS37" s="3"/>
      <c r="BT37" s="3"/>
      <c r="BU37" s="3"/>
      <c r="BV37" s="46"/>
      <c r="BW37" s="3"/>
      <c r="BX37" s="3"/>
      <c r="BY37" s="3"/>
      <c r="BZ37" s="3"/>
      <c r="CA37" s="3"/>
      <c r="CB37" s="3"/>
      <c r="CC37" s="3"/>
      <c r="CD37" s="3"/>
      <c r="CE37" s="3"/>
      <c r="CF37" s="3"/>
      <c r="CG37" s="3"/>
      <c r="CH37" s="3"/>
      <c r="CI37" s="3"/>
      <c r="CJ37" s="3"/>
      <c r="CK37" s="3"/>
      <c r="CL37" s="3"/>
      <c r="CM37" s="3"/>
      <c r="CN37" s="3"/>
      <c r="CO37" s="3"/>
      <c r="CP37" s="3"/>
      <c r="CQ37" s="3"/>
      <c r="CR37" s="2"/>
      <c r="CS37" s="2"/>
      <c r="CT37" s="2"/>
      <c r="CU37" s="2"/>
      <c r="CV37" s="4"/>
    </row>
    <row r="38" spans="1:100" ht="23.25" customHeight="1">
      <c r="A38" s="683" t="str">
        <f>UPPER(入力シート!P65)</f>
        <v/>
      </c>
      <c r="B38" s="684"/>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5"/>
      <c r="AG38" s="681" t="str">
        <f>UPPER(入力シート!P66)</f>
        <v/>
      </c>
      <c r="AH38" s="681"/>
      <c r="AI38" s="681"/>
      <c r="AJ38" s="681"/>
      <c r="AK38" s="681"/>
      <c r="AL38" s="681"/>
      <c r="AM38" s="681"/>
      <c r="AN38" s="681"/>
      <c r="AO38" s="681"/>
      <c r="AP38" s="681"/>
      <c r="AQ38" s="681"/>
      <c r="AR38" s="681"/>
      <c r="AS38" s="681"/>
      <c r="AT38" s="681"/>
      <c r="AU38" s="681"/>
      <c r="AV38" s="681"/>
      <c r="AW38" s="681"/>
      <c r="AX38" s="681"/>
      <c r="AY38" s="681"/>
      <c r="AZ38" s="681"/>
      <c r="BA38" s="681"/>
      <c r="BB38" s="681"/>
      <c r="BC38" s="681"/>
      <c r="BD38" s="681"/>
      <c r="BE38" s="681"/>
      <c r="BF38" s="681"/>
      <c r="BG38" s="681"/>
      <c r="BH38" s="681"/>
      <c r="BI38" s="681"/>
      <c r="BJ38" s="681"/>
      <c r="BK38" s="681"/>
      <c r="BL38" s="681"/>
      <c r="BM38" s="681"/>
      <c r="BN38" s="681"/>
      <c r="BO38" s="682"/>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row>
    <row r="39" spans="1:100" ht="21.75" customHeight="1">
      <c r="A39" s="241" t="s">
        <v>11</v>
      </c>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3"/>
      <c r="AF39" s="243"/>
      <c r="AG39" s="244"/>
      <c r="AH39" s="245" t="s">
        <v>12</v>
      </c>
      <c r="AI39" s="245"/>
      <c r="AJ39" s="245"/>
      <c r="AK39" s="245"/>
      <c r="AL39" s="245"/>
      <c r="AM39" s="245"/>
      <c r="AN39" s="245"/>
      <c r="AO39" s="245"/>
      <c r="AP39" s="245"/>
      <c r="AQ39" s="245"/>
      <c r="AR39" s="245"/>
      <c r="AS39" s="246">
        <f>入力シート!P71</f>
        <v>0</v>
      </c>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32"/>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row>
    <row r="40" spans="1:100" s="4" customFormat="1" ht="11.25" customHeight="1">
      <c r="A40" s="211" t="s">
        <v>10</v>
      </c>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13"/>
      <c r="BE40" s="13"/>
      <c r="BF40" s="13"/>
      <c r="BG40" s="13"/>
      <c r="BH40" s="13"/>
      <c r="BI40" s="13"/>
      <c r="BJ40" s="13"/>
      <c r="BK40" s="13"/>
      <c r="BL40" s="13"/>
      <c r="BM40" s="13"/>
      <c r="BN40" s="13"/>
      <c r="BO40" s="40"/>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row>
    <row r="41" spans="1:100" ht="13.5" customHeight="1">
      <c r="A41" s="213" t="s">
        <v>13</v>
      </c>
      <c r="B41" s="214"/>
      <c r="C41" s="214"/>
      <c r="D41" s="214"/>
      <c r="E41" s="214"/>
      <c r="F41" s="214"/>
      <c r="G41" s="214"/>
      <c r="H41" s="214"/>
      <c r="I41" s="214"/>
      <c r="J41" s="214"/>
      <c r="K41" s="214"/>
      <c r="L41" s="214"/>
      <c r="M41" s="214"/>
      <c r="N41" s="214"/>
      <c r="O41" s="214"/>
      <c r="P41" s="214"/>
      <c r="Q41" s="214"/>
      <c r="R41" s="214"/>
      <c r="S41" s="214"/>
      <c r="T41" s="214"/>
      <c r="U41" s="215"/>
      <c r="V41" s="214" t="s">
        <v>14</v>
      </c>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5"/>
      <c r="AT41" s="216" t="s">
        <v>15</v>
      </c>
      <c r="AU41" s="214"/>
      <c r="AV41" s="214"/>
      <c r="AW41" s="214"/>
      <c r="AX41" s="214"/>
      <c r="AY41" s="214"/>
      <c r="AZ41" s="214"/>
      <c r="BA41" s="214"/>
      <c r="BB41" s="214"/>
      <c r="BC41" s="214"/>
      <c r="BD41" s="214"/>
      <c r="BE41" s="214"/>
      <c r="BF41" s="214"/>
      <c r="BG41" s="214"/>
      <c r="BH41" s="214"/>
      <c r="BI41" s="214"/>
      <c r="BJ41" s="214"/>
      <c r="BK41" s="214"/>
      <c r="BL41" s="214"/>
      <c r="BM41" s="214"/>
      <c r="BN41" s="214"/>
      <c r="BO41" s="217"/>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row>
    <row r="42" spans="1:100" ht="15.75" customHeight="1">
      <c r="A42" s="731" t="str">
        <f>UPPER(入力シート!P67)</f>
        <v/>
      </c>
      <c r="B42" s="724"/>
      <c r="C42" s="724"/>
      <c r="D42" s="724"/>
      <c r="E42" s="724"/>
      <c r="F42" s="724"/>
      <c r="G42" s="724"/>
      <c r="H42" s="724"/>
      <c r="I42" s="724"/>
      <c r="J42" s="724"/>
      <c r="K42" s="724"/>
      <c r="L42" s="724"/>
      <c r="M42" s="724"/>
      <c r="N42" s="724"/>
      <c r="O42" s="724"/>
      <c r="P42" s="724"/>
      <c r="Q42" s="724"/>
      <c r="R42" s="724"/>
      <c r="S42" s="724"/>
      <c r="T42" s="724"/>
      <c r="U42" s="732"/>
      <c r="V42" s="733" t="str">
        <f>UPPER(入力シート!P68)</f>
        <v/>
      </c>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32"/>
      <c r="AT42" s="733" t="str">
        <f>UPPER(入力シート!P69)</f>
        <v/>
      </c>
      <c r="AU42" s="724"/>
      <c r="AV42" s="724"/>
      <c r="AW42" s="724"/>
      <c r="AX42" s="724"/>
      <c r="AY42" s="724"/>
      <c r="AZ42" s="724"/>
      <c r="BA42" s="724"/>
      <c r="BB42" s="724"/>
      <c r="BC42" s="724"/>
      <c r="BD42" s="724"/>
      <c r="BE42" s="724"/>
      <c r="BF42" s="724"/>
      <c r="BG42" s="724"/>
      <c r="BH42" s="724"/>
      <c r="BI42" s="724"/>
      <c r="BJ42" s="724"/>
      <c r="BK42" s="724"/>
      <c r="BL42" s="724"/>
      <c r="BM42" s="724"/>
      <c r="BN42" s="724"/>
      <c r="BO42" s="734"/>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row>
    <row r="43" spans="1:100" ht="13.5" customHeight="1">
      <c r="A43" s="223" t="s">
        <v>766</v>
      </c>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5"/>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row>
    <row r="44" spans="1:100" ht="31.5" customHeight="1" thickBot="1">
      <c r="A44" s="728" t="str">
        <f>UPPER(入力シート!P101)</f>
        <v/>
      </c>
      <c r="B44" s="729"/>
      <c r="C44" s="729"/>
      <c r="D44" s="729"/>
      <c r="E44" s="729"/>
      <c r="F44" s="729"/>
      <c r="G44" s="729"/>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c r="AH44" s="729"/>
      <c r="AI44" s="729"/>
      <c r="AJ44" s="729"/>
      <c r="AK44" s="729"/>
      <c r="AL44" s="729"/>
      <c r="AM44" s="729"/>
      <c r="AN44" s="729"/>
      <c r="AO44" s="729"/>
      <c r="AP44" s="729"/>
      <c r="AQ44" s="729"/>
      <c r="AR44" s="729"/>
      <c r="AS44" s="729"/>
      <c r="AT44" s="729"/>
      <c r="AU44" s="729"/>
      <c r="AV44" s="729"/>
      <c r="AW44" s="729"/>
      <c r="AX44" s="729"/>
      <c r="AY44" s="729"/>
      <c r="AZ44" s="729"/>
      <c r="BA44" s="729"/>
      <c r="BB44" s="729"/>
      <c r="BC44" s="729"/>
      <c r="BD44" s="729"/>
      <c r="BE44" s="729"/>
      <c r="BF44" s="729"/>
      <c r="BG44" s="729"/>
      <c r="BH44" s="729"/>
      <c r="BI44" s="729"/>
      <c r="BJ44" s="729"/>
      <c r="BK44" s="729"/>
      <c r="BL44" s="729"/>
      <c r="BM44" s="729"/>
      <c r="BN44" s="729"/>
      <c r="BO44" s="730"/>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row>
    <row r="45" spans="1:100" ht="5.25" customHeight="1" thickBo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row>
    <row r="46" spans="1:100" ht="10.5" customHeight="1">
      <c r="A46" s="229"/>
      <c r="B46" s="230"/>
      <c r="C46" s="230"/>
      <c r="D46" s="230"/>
      <c r="E46" s="233" t="s">
        <v>904</v>
      </c>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4"/>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row>
    <row r="47" spans="1:100" ht="14.25" customHeight="1">
      <c r="A47" s="231"/>
      <c r="B47" s="232"/>
      <c r="C47" s="232"/>
      <c r="D47" s="232"/>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6"/>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row>
    <row r="48" spans="1:100" ht="14.25">
      <c r="A48" s="237" t="s">
        <v>922</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9"/>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row>
    <row r="49" spans="1:99" ht="13.5" customHeight="1">
      <c r="A49" s="240"/>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6"/>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row>
    <row r="50" spans="1:99" ht="13.5" customHeight="1">
      <c r="A50" s="205" t="s">
        <v>905</v>
      </c>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7"/>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row>
    <row r="51" spans="1:99" ht="13.5" customHeight="1">
      <c r="A51" s="208"/>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10"/>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row>
    <row r="52" spans="1:99" ht="13.5" customHeight="1">
      <c r="A52" s="27"/>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31"/>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row>
    <row r="53" spans="1:99" ht="14.25">
      <c r="A53" s="2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32"/>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row>
    <row r="54" spans="1:99" ht="14.25" customHeight="1">
      <c r="A54" s="2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32"/>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row>
    <row r="55" spans="1:99" ht="14.25" customHeight="1">
      <c r="A55" s="2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32"/>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row>
    <row r="56" spans="1:99" ht="13.5" customHeight="1">
      <c r="A56" s="2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32"/>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row>
    <row r="57" spans="1:99" ht="13.5" customHeight="1">
      <c r="A57" s="2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32"/>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row>
    <row r="58" spans="1:99" ht="13.5" customHeight="1">
      <c r="A58" s="29"/>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3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row>
    <row r="59" spans="1:99" ht="13.5" customHeight="1">
      <c r="A59" s="29"/>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23"/>
      <c r="BO59" s="3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row>
    <row r="60" spans="1:99" ht="15" thickBot="1">
      <c r="A60" s="30"/>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45"/>
      <c r="BP60" s="3"/>
      <c r="BQ60" s="3" t="s">
        <v>954</v>
      </c>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row>
    <row r="61" spans="1:9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row>
    <row r="62" spans="1:9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row>
    <row r="63" spans="1:9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row>
    <row r="64" spans="1:9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row>
    <row r="65" spans="1:9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row>
    <row r="66" spans="1:9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row>
    <row r="67" spans="1:9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row>
    <row r="68" spans="1:9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row>
    <row r="69" spans="1:9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row>
    <row r="70" spans="1:9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row>
    <row r="71" spans="1:9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row>
    <row r="72" spans="1:9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row>
    <row r="73" spans="1:9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row>
    <row r="74" spans="1:9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row>
    <row r="75" spans="1:9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row>
    <row r="76" spans="1:9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row>
    <row r="77" spans="1:9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row>
    <row r="78" spans="1:9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row>
    <row r="79" spans="1:9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row>
    <row r="80" spans="1:9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row>
    <row r="81" spans="1:9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row>
    <row r="82" spans="1:9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row>
    <row r="83" spans="1:9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row>
    <row r="84" spans="1:9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row>
    <row r="85" spans="1:9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row>
    <row r="86" spans="1:9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row>
    <row r="87" spans="1:9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row>
    <row r="88" spans="1:9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row>
    <row r="89" spans="1:9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row>
    <row r="90" spans="1:9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CR90" s="1"/>
      <c r="CS90" s="1"/>
      <c r="CT90" s="1"/>
      <c r="CU90" s="1"/>
    </row>
    <row r="91" spans="1:9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CR91" s="1"/>
      <c r="CS91" s="1"/>
      <c r="CT91" s="1"/>
      <c r="CU91" s="1"/>
    </row>
    <row r="92" spans="1:9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CR92" s="1"/>
      <c r="CS92" s="1"/>
      <c r="CT92" s="1"/>
      <c r="CU92" s="1"/>
    </row>
    <row r="93" spans="1:9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CR93" s="1"/>
      <c r="CS93" s="1"/>
      <c r="CT93" s="1"/>
      <c r="CU93" s="1"/>
    </row>
    <row r="94" spans="1:9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CR94" s="1"/>
      <c r="CS94" s="1"/>
      <c r="CT94" s="1"/>
      <c r="CU94" s="1"/>
    </row>
    <row r="95" spans="1:9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CR95" s="1"/>
      <c r="CS95" s="1"/>
      <c r="CT95" s="1"/>
      <c r="CU95" s="1"/>
    </row>
    <row r="96" spans="1:9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CR96" s="1"/>
      <c r="CS96" s="1"/>
      <c r="CT96" s="1"/>
      <c r="CU96" s="1"/>
    </row>
    <row r="97" spans="1:9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CR97" s="1"/>
      <c r="CS97" s="1"/>
      <c r="CT97" s="1"/>
      <c r="CU97" s="1"/>
    </row>
    <row r="98" spans="1:9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CR98" s="1"/>
      <c r="CS98" s="1"/>
      <c r="CT98" s="1"/>
      <c r="CU98" s="1"/>
    </row>
    <row r="99" spans="1: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CR99" s="1"/>
      <c r="CS99" s="1"/>
      <c r="CT99" s="1"/>
      <c r="CU99" s="1"/>
    </row>
    <row r="100" spans="1:9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CR100" s="1"/>
      <c r="CS100" s="1"/>
      <c r="CT100" s="1"/>
      <c r="CU100" s="1"/>
    </row>
    <row r="101" spans="1:9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CR101" s="1"/>
      <c r="CS101" s="1"/>
      <c r="CT101" s="1"/>
      <c r="CU101" s="1"/>
    </row>
    <row r="102" spans="1:9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CR102" s="1"/>
      <c r="CS102" s="1"/>
      <c r="CT102" s="1"/>
      <c r="CU102" s="1"/>
    </row>
    <row r="103" spans="1:9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CR103" s="1"/>
      <c r="CS103" s="1"/>
      <c r="CT103" s="1"/>
      <c r="CU103" s="1"/>
    </row>
    <row r="104" spans="1:9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CR104" s="1"/>
      <c r="CS104" s="1"/>
      <c r="CT104" s="1"/>
      <c r="CU104" s="1"/>
    </row>
    <row r="105" spans="1:9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CR105" s="1"/>
      <c r="CS105" s="1"/>
      <c r="CT105" s="1"/>
      <c r="CU105" s="1"/>
    </row>
    <row r="106" spans="1:9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row>
    <row r="107" spans="1:9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row>
    <row r="108" spans="1:9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row>
    <row r="109" spans="1:9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row>
    <row r="110" spans="1:9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row>
    <row r="111" spans="1:9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row>
    <row r="112" spans="1:9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row>
  </sheetData>
  <sheetProtection algorithmName="SHA-512" hashValue="IgkNBDR0s052OuHkGYoXf7IgogLKMjmU9eLdSOd3YPm2TXJrMZ6a3ZXb8AnIkhlHpylOVew9BQUY6VjlEyfrTw==" saltValue="kxz4YdKYjGWvsYD+F8imdQ==" spinCount="100000" sheet="1" objects="1" scenarios="1"/>
  <mergeCells count="75">
    <mergeCell ref="A39:AD39"/>
    <mergeCell ref="AE39:AG39"/>
    <mergeCell ref="AH39:AR39"/>
    <mergeCell ref="AS39:BN39"/>
    <mergeCell ref="A42:U42"/>
    <mergeCell ref="V42:AS42"/>
    <mergeCell ref="AT42:BO42"/>
    <mergeCell ref="A48:BO49"/>
    <mergeCell ref="AT41:BO41"/>
    <mergeCell ref="A40:BC40"/>
    <mergeCell ref="A50:BO51"/>
    <mergeCell ref="A46:D47"/>
    <mergeCell ref="E46:BO47"/>
    <mergeCell ref="A41:U41"/>
    <mergeCell ref="V41:AS41"/>
    <mergeCell ref="A43:BO43"/>
    <mergeCell ref="A44:BO44"/>
    <mergeCell ref="BY25:CI25"/>
    <mergeCell ref="BP17:CV17"/>
    <mergeCell ref="BW12:CP12"/>
    <mergeCell ref="CR21:CU21"/>
    <mergeCell ref="BP12:BV12"/>
    <mergeCell ref="BZ18:CT18"/>
    <mergeCell ref="BP21:BT21"/>
    <mergeCell ref="BP15:CV15"/>
    <mergeCell ref="BX21:CI21"/>
    <mergeCell ref="BP13:BV13"/>
    <mergeCell ref="CQ12:CV12"/>
    <mergeCell ref="A5:BO6"/>
    <mergeCell ref="A30:BC32"/>
    <mergeCell ref="BD29:BO29"/>
    <mergeCell ref="BD30:BO32"/>
    <mergeCell ref="BD15:BO17"/>
    <mergeCell ref="A20:BO20"/>
    <mergeCell ref="A15:BC17"/>
    <mergeCell ref="A19:BO19"/>
    <mergeCell ref="A23:BO24"/>
    <mergeCell ref="BD14:BO14"/>
    <mergeCell ref="A21:BO21"/>
    <mergeCell ref="K12:BO13"/>
    <mergeCell ref="A33:BC33"/>
    <mergeCell ref="A27:BO28"/>
    <mergeCell ref="A34:BO35"/>
    <mergeCell ref="AG38:BO38"/>
    <mergeCell ref="A38:AF38"/>
    <mergeCell ref="A37:M37"/>
    <mergeCell ref="AG37:AS37"/>
    <mergeCell ref="N36:Z36"/>
    <mergeCell ref="BP8:CV8"/>
    <mergeCell ref="A7:AT7"/>
    <mergeCell ref="A25:BC25"/>
    <mergeCell ref="A26:BC26"/>
    <mergeCell ref="A22:BC22"/>
    <mergeCell ref="A11:BC11"/>
    <mergeCell ref="BP11:CV11"/>
    <mergeCell ref="BP14:CV14"/>
    <mergeCell ref="BW13:CF13"/>
    <mergeCell ref="CG13:CV13"/>
    <mergeCell ref="BP9:BV10"/>
    <mergeCell ref="BW9:CV10"/>
    <mergeCell ref="A18:BC18"/>
    <mergeCell ref="A8:BO10"/>
    <mergeCell ref="BP18:BW18"/>
    <mergeCell ref="BP25:BT25"/>
    <mergeCell ref="BP5:CV5"/>
    <mergeCell ref="BP6:CB6"/>
    <mergeCell ref="BP7:CB7"/>
    <mergeCell ref="CC6:CV6"/>
    <mergeCell ref="CC7:CV7"/>
    <mergeCell ref="X1:BV1"/>
    <mergeCell ref="A1:W1"/>
    <mergeCell ref="A3:BC3"/>
    <mergeCell ref="A4:BC4"/>
    <mergeCell ref="BP3:CV3"/>
    <mergeCell ref="BP4:CV4"/>
  </mergeCells>
  <phoneticPr fontId="6"/>
  <pageMargins left="0.23622047244094491" right="0.23622047244094491" top="0.35433070866141736" bottom="0.19685039370078741" header="0.31496062992125984"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30</xdr:col>
                    <xdr:colOff>0</xdr:colOff>
                    <xdr:row>38</xdr:row>
                    <xdr:rowOff>0</xdr:rowOff>
                  </from>
                  <to>
                    <xdr:col>39</xdr:col>
                    <xdr:colOff>19050</xdr:colOff>
                    <xdr:row>38</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28575</xdr:colOff>
                    <xdr:row>44</xdr:row>
                    <xdr:rowOff>161925</xdr:rowOff>
                  </from>
                  <to>
                    <xdr:col>5</xdr:col>
                    <xdr:colOff>57150</xdr:colOff>
                    <xdr:row>47</xdr:row>
                    <xdr:rowOff>28575</xdr:rowOff>
                  </to>
                </anchor>
              </controlPr>
            </control>
          </mc:Choice>
        </mc:AlternateContent>
        <mc:AlternateContent xmlns:mc="http://schemas.openxmlformats.org/markup-compatibility/2006">
          <mc:Choice Requires="x14">
            <control shapeId="9219" r:id="rId6" name="Button 3">
              <controlPr defaultSize="0" print="0" autoFill="0" autoPict="0" macro="[0]!印刷ボタン">
                <anchor moveWithCells="1" sizeWithCells="1">
                  <from>
                    <xdr:col>104</xdr:col>
                    <xdr:colOff>47625</xdr:colOff>
                    <xdr:row>15</xdr:row>
                    <xdr:rowOff>142875</xdr:rowOff>
                  </from>
                  <to>
                    <xdr:col>109</xdr:col>
                    <xdr:colOff>180975</xdr:colOff>
                    <xdr:row>18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9F139343-55AE-4677-ADB0-EF8B22996583}">
            <xm:f>OR(入力シート!$P$7="日本円",入力シート!$P$7="韓国ウォン")</xm:f>
            <x14:dxf>
              <numFmt numFmtId="178" formatCode="#,##0_ "/>
            </x14:dxf>
          </x14:cfRule>
          <xm:sqref>BW9:CV10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BP240"/>
  <sheetViews>
    <sheetView showGridLines="0" topLeftCell="A8" zoomScaleNormal="100" workbookViewId="0">
      <selection activeCell="A8" sqref="A7:BO10"/>
    </sheetView>
  </sheetViews>
  <sheetFormatPr defaultRowHeight="13.5"/>
  <cols>
    <col min="1" max="1" width="2.125" customWidth="1"/>
    <col min="2" max="33" width="1.75" customWidth="1"/>
    <col min="34" max="34" width="2.375" customWidth="1"/>
    <col min="35" max="35" width="1.75" customWidth="1"/>
    <col min="36" max="36" width="0.75" customWidth="1"/>
    <col min="37" max="41" width="1.75" customWidth="1"/>
    <col min="42" max="42" width="7.5" hidden="1" customWidth="1"/>
    <col min="43" max="66" width="1.75" customWidth="1"/>
    <col min="67" max="67" width="4.625" customWidth="1"/>
    <col min="68" max="77" width="1.75" customWidth="1"/>
  </cols>
  <sheetData>
    <row r="1" spans="1:67" ht="14.25" thickBot="1"/>
    <row r="2" spans="1:67" ht="16.5" customHeight="1">
      <c r="A2" s="23"/>
      <c r="B2" s="162" t="s">
        <v>944</v>
      </c>
      <c r="C2" s="163"/>
      <c r="D2" s="163"/>
      <c r="E2" s="163"/>
      <c r="F2" s="163"/>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5"/>
      <c r="AK2" s="750" t="s">
        <v>882</v>
      </c>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751"/>
      <c r="BK2" s="751"/>
      <c r="BL2" s="751"/>
      <c r="BM2" s="751"/>
      <c r="BN2" s="751"/>
      <c r="BO2" s="752"/>
    </row>
    <row r="3" spans="1:67" ht="14.25" customHeight="1" thickBot="1">
      <c r="B3" s="166"/>
      <c r="C3" s="167" t="s">
        <v>887</v>
      </c>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8"/>
      <c r="AK3" s="753"/>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5"/>
    </row>
    <row r="4" spans="1:67" ht="13.5" customHeight="1"/>
    <row r="5" spans="1:67" ht="14.25">
      <c r="B5" s="85" t="s">
        <v>45</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1:67">
      <c r="B6" s="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row>
    <row r="7" spans="1:67">
      <c r="B7" s="82"/>
      <c r="C7" s="954" t="s">
        <v>750</v>
      </c>
      <c r="D7" s="955"/>
      <c r="E7" s="955"/>
      <c r="F7" s="955"/>
      <c r="G7" s="955"/>
      <c r="H7" s="955"/>
      <c r="I7" s="955"/>
      <c r="J7" s="955"/>
      <c r="K7" s="955"/>
      <c r="L7" s="955"/>
      <c r="M7" s="955"/>
      <c r="N7" s="955"/>
      <c r="O7" s="956"/>
      <c r="P7" s="957" t="s">
        <v>862</v>
      </c>
      <c r="Q7" s="958"/>
      <c r="R7" s="958"/>
      <c r="S7" s="958"/>
      <c r="T7" s="958"/>
      <c r="U7" s="958"/>
      <c r="V7" s="958"/>
      <c r="W7" s="958"/>
      <c r="X7" s="958"/>
      <c r="Y7" s="958"/>
      <c r="Z7" s="959"/>
      <c r="AA7" s="960" t="str">
        <f>IFERROR(リスト!C20,"")</f>
        <v/>
      </c>
      <c r="AB7" s="961"/>
      <c r="AC7" s="961"/>
      <c r="AD7" s="961"/>
      <c r="AE7" s="961"/>
      <c r="AF7" s="961"/>
      <c r="AG7" s="961"/>
      <c r="AH7" s="962"/>
      <c r="AK7" s="779" t="s">
        <v>866</v>
      </c>
      <c r="AL7" s="780"/>
      <c r="AM7" s="780"/>
      <c r="AN7" s="780"/>
      <c r="AO7" s="780"/>
      <c r="AP7" s="780"/>
      <c r="AQ7" s="780"/>
      <c r="AR7" s="780"/>
      <c r="AS7" s="780"/>
      <c r="AT7" s="780"/>
      <c r="AU7" s="780"/>
      <c r="AV7" s="780"/>
      <c r="AW7" s="780"/>
      <c r="AX7" s="780"/>
      <c r="AY7" s="780"/>
      <c r="AZ7" s="780"/>
      <c r="BA7" s="780"/>
      <c r="BB7" s="780"/>
      <c r="BC7" s="780"/>
      <c r="BD7" s="780"/>
      <c r="BE7" s="780"/>
      <c r="BF7" s="780"/>
      <c r="BG7" s="780"/>
      <c r="BH7" s="780"/>
      <c r="BI7" s="780"/>
      <c r="BJ7" s="780"/>
      <c r="BK7" s="780"/>
      <c r="BL7" s="780"/>
      <c r="BM7" s="780"/>
      <c r="BN7" s="780"/>
      <c r="BO7" s="781"/>
    </row>
    <row r="8" spans="1:67">
      <c r="B8" s="82"/>
      <c r="C8" s="963" t="s">
        <v>751</v>
      </c>
      <c r="D8" s="964"/>
      <c r="E8" s="965"/>
      <c r="F8" s="965"/>
      <c r="G8" s="965"/>
      <c r="H8" s="965"/>
      <c r="I8" s="965"/>
      <c r="J8" s="965"/>
      <c r="K8" s="965"/>
      <c r="L8" s="965"/>
      <c r="M8" s="965"/>
      <c r="N8" s="965"/>
      <c r="O8" s="966"/>
      <c r="P8" s="967">
        <v>123456</v>
      </c>
      <c r="Q8" s="968"/>
      <c r="R8" s="968"/>
      <c r="S8" s="968"/>
      <c r="T8" s="968"/>
      <c r="U8" s="968"/>
      <c r="V8" s="968"/>
      <c r="W8" s="968"/>
      <c r="X8" s="968"/>
      <c r="Y8" s="968"/>
      <c r="Z8" s="968"/>
      <c r="AA8" s="968"/>
      <c r="AB8" s="968"/>
      <c r="AC8" s="968"/>
      <c r="AD8" s="968"/>
      <c r="AE8" s="968"/>
      <c r="AF8" s="968"/>
      <c r="AG8" s="968"/>
      <c r="AH8" s="969"/>
      <c r="AK8" s="782"/>
      <c r="AL8" s="783"/>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4"/>
    </row>
    <row r="9" spans="1:67">
      <c r="C9" s="75"/>
      <c r="D9" s="75"/>
      <c r="E9" s="83"/>
      <c r="F9" s="83"/>
      <c r="G9" s="83"/>
      <c r="H9" s="83"/>
      <c r="I9" s="83"/>
      <c r="J9" s="83"/>
      <c r="K9" s="83"/>
      <c r="L9" s="83"/>
      <c r="M9" s="83"/>
      <c r="N9" s="83"/>
      <c r="O9" s="83"/>
      <c r="P9" s="84"/>
      <c r="Q9" s="84"/>
      <c r="R9" s="84"/>
      <c r="S9" s="84"/>
      <c r="T9" s="84"/>
      <c r="U9" s="84"/>
      <c r="V9" s="84"/>
      <c r="W9" s="84"/>
      <c r="X9" s="84"/>
      <c r="Y9" s="84"/>
      <c r="Z9" s="84"/>
      <c r="AA9" s="84"/>
      <c r="AB9" s="84"/>
      <c r="AC9" s="84"/>
      <c r="AD9" s="84"/>
      <c r="AE9" s="84"/>
      <c r="AF9" s="84"/>
      <c r="AG9" s="84"/>
      <c r="AH9" s="84"/>
    </row>
    <row r="10" spans="1:67">
      <c r="C10" s="529" t="s">
        <v>727</v>
      </c>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row>
    <row r="11" spans="1:67">
      <c r="B11" s="82"/>
      <c r="C11" s="970" t="s">
        <v>752</v>
      </c>
      <c r="D11" s="971"/>
      <c r="E11" s="971"/>
      <c r="F11" s="971"/>
      <c r="G11" s="971"/>
      <c r="H11" s="971"/>
      <c r="I11" s="971"/>
      <c r="J11" s="971"/>
      <c r="K11" s="971"/>
      <c r="L11" s="971"/>
      <c r="M11" s="971"/>
      <c r="N11" s="971"/>
      <c r="O11" s="972"/>
      <c r="P11" s="957"/>
      <c r="Q11" s="958"/>
      <c r="R11" s="958"/>
      <c r="S11" s="958"/>
      <c r="T11" s="958"/>
      <c r="U11" s="958"/>
      <c r="V11" s="958"/>
      <c r="W11" s="958"/>
      <c r="X11" s="958"/>
      <c r="Y11" s="958"/>
      <c r="Z11" s="959"/>
      <c r="AA11" s="996" t="str">
        <f>IFERROR(リスト!C21,"")</f>
        <v/>
      </c>
      <c r="AB11" s="997"/>
      <c r="AC11" s="997"/>
      <c r="AD11" s="997"/>
      <c r="AE11" s="997"/>
      <c r="AF11" s="997"/>
      <c r="AG11" s="997"/>
      <c r="AH11" s="998"/>
      <c r="AK11" s="744" t="s">
        <v>888</v>
      </c>
      <c r="AL11" s="745"/>
      <c r="AM11" s="745"/>
      <c r="AN11" s="745"/>
      <c r="AO11" s="745"/>
      <c r="AP11" s="745"/>
      <c r="AQ11" s="745"/>
      <c r="AR11" s="745"/>
      <c r="AS11" s="745"/>
      <c r="AT11" s="745"/>
      <c r="AU11" s="745"/>
      <c r="AV11" s="745"/>
      <c r="AW11" s="745"/>
      <c r="AX11" s="745"/>
      <c r="AY11" s="745"/>
      <c r="AZ11" s="745"/>
      <c r="BA11" s="745"/>
      <c r="BB11" s="745"/>
      <c r="BC11" s="745"/>
      <c r="BD11" s="745"/>
      <c r="BE11" s="745"/>
      <c r="BF11" s="745"/>
      <c r="BG11" s="745"/>
      <c r="BH11" s="745"/>
      <c r="BI11" s="745"/>
      <c r="BJ11" s="745"/>
      <c r="BK11" s="745"/>
      <c r="BL11" s="745"/>
      <c r="BM11" s="745"/>
      <c r="BN11" s="745"/>
      <c r="BO11" s="746"/>
    </row>
    <row r="12" spans="1:67">
      <c r="B12" s="82"/>
      <c r="C12" s="999" t="s">
        <v>790</v>
      </c>
      <c r="D12" s="1000"/>
      <c r="E12" s="1000"/>
      <c r="F12" s="1000"/>
      <c r="G12" s="1000"/>
      <c r="H12" s="1000"/>
      <c r="I12" s="1000"/>
      <c r="J12" s="1000"/>
      <c r="K12" s="1000"/>
      <c r="L12" s="1000"/>
      <c r="M12" s="1000"/>
      <c r="N12" s="1000"/>
      <c r="O12" s="1001"/>
      <c r="P12" s="1002"/>
      <c r="Q12" s="1002"/>
      <c r="R12" s="1002"/>
      <c r="S12" s="1002"/>
      <c r="T12" s="1002"/>
      <c r="U12" s="1002"/>
      <c r="V12" s="1002"/>
      <c r="W12" s="1002"/>
      <c r="X12" s="1002"/>
      <c r="Y12" s="1002"/>
      <c r="Z12" s="1002"/>
      <c r="AA12" s="1002"/>
      <c r="AB12" s="1002"/>
      <c r="AC12" s="1002"/>
      <c r="AD12" s="1002"/>
      <c r="AE12" s="1002"/>
      <c r="AF12" s="1002"/>
      <c r="AG12" s="1002"/>
      <c r="AH12" s="1003"/>
      <c r="AK12" s="756"/>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757"/>
    </row>
    <row r="13" spans="1:67" ht="23.25" customHeight="1">
      <c r="B13" s="82"/>
      <c r="C13" s="1004" t="s">
        <v>753</v>
      </c>
      <c r="D13" s="1000"/>
      <c r="E13" s="1000"/>
      <c r="F13" s="1000"/>
      <c r="G13" s="1000"/>
      <c r="H13" s="1000"/>
      <c r="I13" s="1000"/>
      <c r="J13" s="1000"/>
      <c r="K13" s="1000"/>
      <c r="L13" s="1000"/>
      <c r="M13" s="1000"/>
      <c r="N13" s="1000"/>
      <c r="O13" s="1001"/>
      <c r="P13" s="1005"/>
      <c r="Q13" s="1005"/>
      <c r="R13" s="1005"/>
      <c r="S13" s="1005"/>
      <c r="T13" s="1005"/>
      <c r="U13" s="1005"/>
      <c r="V13" s="1005"/>
      <c r="W13" s="1005"/>
      <c r="X13" s="1005"/>
      <c r="Y13" s="1005"/>
      <c r="Z13" s="1005"/>
      <c r="AA13" s="1005"/>
      <c r="AB13" s="1005"/>
      <c r="AC13" s="1005"/>
      <c r="AD13" s="1005"/>
      <c r="AE13" s="1005"/>
      <c r="AF13" s="1005"/>
      <c r="AG13" s="1005"/>
      <c r="AH13" s="1006"/>
      <c r="AK13" s="747"/>
      <c r="AL13" s="748"/>
      <c r="AM13" s="748"/>
      <c r="AN13" s="748"/>
      <c r="AO13" s="748"/>
      <c r="AP13" s="748"/>
      <c r="AQ13" s="748"/>
      <c r="AR13" s="748"/>
      <c r="AS13" s="748"/>
      <c r="AT13" s="748"/>
      <c r="AU13" s="748"/>
      <c r="AV13" s="748"/>
      <c r="AW13" s="748"/>
      <c r="AX13" s="748"/>
      <c r="AY13" s="748"/>
      <c r="AZ13" s="748"/>
      <c r="BA13" s="748"/>
      <c r="BB13" s="748"/>
      <c r="BC13" s="748"/>
      <c r="BD13" s="748"/>
      <c r="BE13" s="748"/>
      <c r="BF13" s="748"/>
      <c r="BG13" s="748"/>
      <c r="BH13" s="748"/>
      <c r="BI13" s="748"/>
      <c r="BJ13" s="748"/>
      <c r="BK13" s="748"/>
      <c r="BL13" s="748"/>
      <c r="BM13" s="748"/>
      <c r="BN13" s="748"/>
      <c r="BO13" s="749"/>
    </row>
    <row r="14" spans="1:67">
      <c r="C14" s="63"/>
      <c r="D14" s="63"/>
      <c r="E14" s="63"/>
      <c r="F14" s="63"/>
      <c r="G14" s="63"/>
      <c r="H14" s="63"/>
      <c r="I14" s="63"/>
      <c r="J14" s="63"/>
      <c r="K14" s="63"/>
      <c r="L14" s="63"/>
      <c r="M14" s="63"/>
      <c r="N14" s="63"/>
      <c r="O14" s="63"/>
      <c r="P14" s="69"/>
      <c r="Q14" s="69"/>
      <c r="R14" s="69"/>
      <c r="S14" s="69"/>
      <c r="T14" s="69"/>
      <c r="U14" s="69"/>
      <c r="V14" s="69"/>
      <c r="W14" s="69"/>
      <c r="X14" s="69"/>
      <c r="Y14" s="69"/>
      <c r="Z14" s="69"/>
      <c r="AA14" s="69"/>
      <c r="AB14" s="69"/>
      <c r="AC14" s="69"/>
      <c r="AD14" s="69"/>
      <c r="AE14" s="69"/>
      <c r="AF14" s="69"/>
      <c r="AG14" s="69"/>
      <c r="AH14" s="69"/>
    </row>
    <row r="15" spans="1:67" ht="14.25">
      <c r="B15" s="87" t="s">
        <v>913</v>
      </c>
      <c r="C15" s="86"/>
      <c r="D15" s="86"/>
      <c r="E15" s="86"/>
      <c r="F15" s="86"/>
      <c r="G15" s="86"/>
      <c r="H15" s="86"/>
      <c r="I15" s="86"/>
      <c r="J15" s="86"/>
      <c r="K15" s="86"/>
      <c r="L15" s="86"/>
      <c r="M15" s="86"/>
      <c r="N15" s="86"/>
      <c r="O15" s="86"/>
      <c r="P15" s="76"/>
      <c r="Q15" s="76"/>
      <c r="R15" s="76"/>
      <c r="S15" s="76"/>
      <c r="T15" s="76"/>
      <c r="U15" s="76"/>
      <c r="V15" s="76"/>
      <c r="W15" s="76"/>
      <c r="X15" s="76"/>
      <c r="Y15" s="76"/>
      <c r="Z15" s="76"/>
      <c r="AA15" s="76"/>
      <c r="AB15" s="76"/>
      <c r="AC15" s="76"/>
      <c r="AD15" s="76"/>
      <c r="AE15" s="76"/>
      <c r="AF15" s="76"/>
      <c r="AG15" s="76"/>
      <c r="AH15" s="76"/>
    </row>
    <row r="16" spans="1:67" ht="14.25">
      <c r="B16" s="85"/>
      <c r="C16" s="86"/>
      <c r="D16" s="86"/>
      <c r="E16" s="86"/>
      <c r="F16" s="86"/>
      <c r="G16" s="86"/>
      <c r="H16" s="86"/>
      <c r="I16" s="86"/>
      <c r="J16" s="86"/>
      <c r="K16" s="86"/>
      <c r="L16" s="86"/>
      <c r="M16" s="86"/>
      <c r="N16" s="86"/>
      <c r="O16" s="86"/>
      <c r="P16" s="76"/>
      <c r="Q16" s="76"/>
      <c r="R16" s="76"/>
      <c r="S16" s="76"/>
      <c r="T16" s="76"/>
      <c r="U16" s="76"/>
      <c r="V16" s="76"/>
      <c r="W16" s="76"/>
      <c r="X16" s="76"/>
      <c r="Y16" s="76"/>
      <c r="Z16" s="76"/>
      <c r="AA16" s="76"/>
      <c r="AB16" s="76"/>
      <c r="AC16" s="76"/>
      <c r="AD16" s="76"/>
      <c r="AE16" s="76"/>
      <c r="AF16" s="76"/>
      <c r="AG16" s="76"/>
      <c r="AH16" s="76"/>
    </row>
    <row r="17" spans="2:67">
      <c r="B17" s="82"/>
      <c r="C17" s="973" t="s">
        <v>754</v>
      </c>
      <c r="D17" s="974"/>
      <c r="E17" s="974"/>
      <c r="F17" s="974"/>
      <c r="G17" s="974"/>
      <c r="H17" s="974"/>
      <c r="I17" s="974"/>
      <c r="J17" s="974"/>
      <c r="K17" s="974"/>
      <c r="L17" s="974"/>
      <c r="M17" s="974"/>
      <c r="N17" s="974"/>
      <c r="O17" s="975"/>
      <c r="P17" s="979" t="s">
        <v>821</v>
      </c>
      <c r="Q17" s="980"/>
      <c r="R17" s="980"/>
      <c r="S17" s="980"/>
      <c r="T17" s="980"/>
      <c r="U17" s="980"/>
      <c r="V17" s="980"/>
      <c r="W17" s="980"/>
      <c r="X17" s="980"/>
      <c r="Y17" s="980"/>
      <c r="Z17" s="980"/>
      <c r="AA17" s="980"/>
      <c r="AB17" s="980"/>
      <c r="AC17" s="980"/>
      <c r="AD17" s="980"/>
      <c r="AE17" s="980"/>
      <c r="AF17" s="980"/>
      <c r="AG17" s="980"/>
      <c r="AH17" s="981"/>
      <c r="AK17" s="744" t="s">
        <v>867</v>
      </c>
      <c r="AL17" s="745"/>
      <c r="AM17" s="745"/>
      <c r="AN17" s="745"/>
      <c r="AO17" s="745"/>
      <c r="AP17" s="745"/>
      <c r="AQ17" s="745"/>
      <c r="AR17" s="745"/>
      <c r="AS17" s="745"/>
      <c r="AT17" s="745"/>
      <c r="AU17" s="745"/>
      <c r="AV17" s="745"/>
      <c r="AW17" s="745"/>
      <c r="AX17" s="745"/>
      <c r="AY17" s="745"/>
      <c r="AZ17" s="745"/>
      <c r="BA17" s="745"/>
      <c r="BB17" s="745"/>
      <c r="BC17" s="745"/>
      <c r="BD17" s="745"/>
      <c r="BE17" s="745"/>
      <c r="BF17" s="745"/>
      <c r="BG17" s="745"/>
      <c r="BH17" s="745"/>
      <c r="BI17" s="745"/>
      <c r="BJ17" s="745"/>
      <c r="BK17" s="745"/>
      <c r="BL17" s="745"/>
      <c r="BM17" s="745"/>
      <c r="BN17" s="745"/>
      <c r="BO17" s="746"/>
    </row>
    <row r="18" spans="2:67" ht="33" customHeight="1">
      <c r="B18" s="82"/>
      <c r="C18" s="976"/>
      <c r="D18" s="977"/>
      <c r="E18" s="977"/>
      <c r="F18" s="977"/>
      <c r="G18" s="977"/>
      <c r="H18" s="977"/>
      <c r="I18" s="977"/>
      <c r="J18" s="977"/>
      <c r="K18" s="977"/>
      <c r="L18" s="977"/>
      <c r="M18" s="977"/>
      <c r="N18" s="977"/>
      <c r="O18" s="978"/>
      <c r="P18" s="982"/>
      <c r="Q18" s="983"/>
      <c r="R18" s="983"/>
      <c r="S18" s="983"/>
      <c r="T18" s="983"/>
      <c r="U18" s="983"/>
      <c r="V18" s="983"/>
      <c r="W18" s="983"/>
      <c r="X18" s="983"/>
      <c r="Y18" s="983"/>
      <c r="Z18" s="983"/>
      <c r="AA18" s="983"/>
      <c r="AB18" s="983"/>
      <c r="AC18" s="983"/>
      <c r="AD18" s="983"/>
      <c r="AE18" s="983"/>
      <c r="AF18" s="983"/>
      <c r="AG18" s="983"/>
      <c r="AH18" s="984"/>
      <c r="AK18" s="747"/>
      <c r="AL18" s="748"/>
      <c r="AM18" s="748"/>
      <c r="AN18" s="748"/>
      <c r="AO18" s="748"/>
      <c r="AP18" s="748"/>
      <c r="AQ18" s="748"/>
      <c r="AR18" s="748"/>
      <c r="AS18" s="748"/>
      <c r="AT18" s="748"/>
      <c r="AU18" s="748"/>
      <c r="AV18" s="748"/>
      <c r="AW18" s="748"/>
      <c r="AX18" s="748"/>
      <c r="AY18" s="748"/>
      <c r="AZ18" s="748"/>
      <c r="BA18" s="748"/>
      <c r="BB18" s="748"/>
      <c r="BC18" s="748"/>
      <c r="BD18" s="748"/>
      <c r="BE18" s="748"/>
      <c r="BF18" s="748"/>
      <c r="BG18" s="748"/>
      <c r="BH18" s="748"/>
      <c r="BI18" s="748"/>
      <c r="BJ18" s="748"/>
      <c r="BK18" s="748"/>
      <c r="BL18" s="748"/>
      <c r="BM18" s="748"/>
      <c r="BN18" s="748"/>
      <c r="BO18" s="749"/>
    </row>
    <row r="19" spans="2:67">
      <c r="B19" s="82"/>
      <c r="C19" s="985" t="s">
        <v>755</v>
      </c>
      <c r="D19" s="986"/>
      <c r="E19" s="986"/>
      <c r="F19" s="986"/>
      <c r="G19" s="986"/>
      <c r="H19" s="986"/>
      <c r="I19" s="986"/>
      <c r="J19" s="986"/>
      <c r="K19" s="986"/>
      <c r="L19" s="986"/>
      <c r="M19" s="986"/>
      <c r="N19" s="986"/>
      <c r="O19" s="987"/>
      <c r="P19" s="988" t="s">
        <v>822</v>
      </c>
      <c r="Q19" s="989"/>
      <c r="R19" s="989"/>
      <c r="S19" s="989"/>
      <c r="T19" s="989"/>
      <c r="U19" s="989"/>
      <c r="V19" s="989"/>
      <c r="W19" s="989"/>
      <c r="X19" s="989"/>
      <c r="Y19" s="989"/>
      <c r="Z19" s="989"/>
      <c r="AA19" s="989"/>
      <c r="AB19" s="989"/>
      <c r="AC19" s="989"/>
      <c r="AD19" s="989"/>
      <c r="AE19" s="989"/>
      <c r="AF19" s="989"/>
      <c r="AG19" s="989"/>
      <c r="AH19" s="990"/>
    </row>
    <row r="20" spans="2:67" ht="30.75" customHeight="1">
      <c r="B20" s="82"/>
      <c r="C20" s="976"/>
      <c r="D20" s="977"/>
      <c r="E20" s="977"/>
      <c r="F20" s="977"/>
      <c r="G20" s="977"/>
      <c r="H20" s="977"/>
      <c r="I20" s="977"/>
      <c r="J20" s="977"/>
      <c r="K20" s="977"/>
      <c r="L20" s="977"/>
      <c r="M20" s="977"/>
      <c r="N20" s="977"/>
      <c r="O20" s="978"/>
      <c r="P20" s="982"/>
      <c r="Q20" s="983"/>
      <c r="R20" s="983"/>
      <c r="S20" s="983"/>
      <c r="T20" s="983"/>
      <c r="U20" s="983"/>
      <c r="V20" s="983"/>
      <c r="W20" s="983"/>
      <c r="X20" s="983"/>
      <c r="Y20" s="983"/>
      <c r="Z20" s="983"/>
      <c r="AA20" s="983"/>
      <c r="AB20" s="983"/>
      <c r="AC20" s="983"/>
      <c r="AD20" s="983"/>
      <c r="AE20" s="983"/>
      <c r="AF20" s="983"/>
      <c r="AG20" s="983"/>
      <c r="AH20" s="984"/>
      <c r="AK20" s="773" t="s">
        <v>883</v>
      </c>
      <c r="AL20" s="774"/>
      <c r="AM20" s="774"/>
      <c r="AN20" s="774"/>
      <c r="AO20" s="774"/>
      <c r="AP20" s="774"/>
      <c r="AQ20" s="774"/>
      <c r="AR20" s="774"/>
      <c r="AS20" s="774"/>
      <c r="AT20" s="774"/>
      <c r="AU20" s="774"/>
      <c r="AV20" s="774"/>
      <c r="AW20" s="774"/>
      <c r="AX20" s="774"/>
      <c r="AY20" s="774"/>
      <c r="AZ20" s="774"/>
      <c r="BA20" s="774"/>
      <c r="BB20" s="774"/>
      <c r="BC20" s="774"/>
      <c r="BD20" s="774"/>
      <c r="BE20" s="774"/>
      <c r="BF20" s="774"/>
      <c r="BG20" s="774"/>
      <c r="BH20" s="774"/>
      <c r="BI20" s="774"/>
      <c r="BJ20" s="774"/>
      <c r="BK20" s="774"/>
      <c r="BL20" s="774"/>
      <c r="BM20" s="774"/>
      <c r="BN20" s="774"/>
      <c r="BO20" s="775"/>
    </row>
    <row r="21" spans="2:67" ht="30.75" customHeight="1">
      <c r="B21" s="82"/>
      <c r="C21" s="991" t="s">
        <v>791</v>
      </c>
      <c r="D21" s="992"/>
      <c r="E21" s="992"/>
      <c r="F21" s="992"/>
      <c r="G21" s="992"/>
      <c r="H21" s="992"/>
      <c r="I21" s="992"/>
      <c r="J21" s="992"/>
      <c r="K21" s="992"/>
      <c r="L21" s="992"/>
      <c r="M21" s="992"/>
      <c r="N21" s="992"/>
      <c r="O21" s="992"/>
      <c r="P21" s="993" t="s">
        <v>745</v>
      </c>
      <c r="Q21" s="994"/>
      <c r="R21" s="994"/>
      <c r="S21" s="994"/>
      <c r="T21" s="994"/>
      <c r="U21" s="994"/>
      <c r="V21" s="994"/>
      <c r="W21" s="994"/>
      <c r="X21" s="994"/>
      <c r="Y21" s="994"/>
      <c r="Z21" s="994"/>
      <c r="AA21" s="994"/>
      <c r="AB21" s="994"/>
      <c r="AC21" s="994"/>
      <c r="AD21" s="994"/>
      <c r="AE21" s="994"/>
      <c r="AF21" s="994"/>
      <c r="AG21" s="994"/>
      <c r="AH21" s="995"/>
      <c r="AK21" s="1007" t="s">
        <v>916</v>
      </c>
      <c r="AL21" s="768"/>
      <c r="AM21" s="768"/>
      <c r="AN21" s="768"/>
      <c r="AO21" s="768"/>
      <c r="AP21" s="768"/>
      <c r="AQ21" s="768"/>
      <c r="AR21" s="768"/>
      <c r="AS21" s="768"/>
      <c r="AT21" s="768"/>
      <c r="AU21" s="768"/>
      <c r="AV21" s="768"/>
      <c r="AW21" s="768"/>
      <c r="AX21" s="768"/>
      <c r="AY21" s="768"/>
      <c r="AZ21" s="768"/>
      <c r="BA21" s="768"/>
      <c r="BB21" s="768"/>
      <c r="BC21" s="768"/>
      <c r="BD21" s="768"/>
      <c r="BE21" s="768"/>
      <c r="BF21" s="768"/>
      <c r="BG21" s="768"/>
      <c r="BH21" s="768"/>
      <c r="BI21" s="768"/>
      <c r="BJ21" s="768"/>
      <c r="BK21" s="768"/>
      <c r="BL21" s="768"/>
      <c r="BM21" s="768"/>
      <c r="BN21" s="768"/>
      <c r="BO21" s="769"/>
    </row>
    <row r="22" spans="2:67" ht="30.75" customHeight="1">
      <c r="B22" s="82"/>
      <c r="C22" s="949" t="s">
        <v>756</v>
      </c>
      <c r="D22" s="950"/>
      <c r="E22" s="950"/>
      <c r="F22" s="950"/>
      <c r="G22" s="950"/>
      <c r="H22" s="950"/>
      <c r="I22" s="950"/>
      <c r="J22" s="950"/>
      <c r="K22" s="950"/>
      <c r="L22" s="950"/>
      <c r="M22" s="950"/>
      <c r="N22" s="950"/>
      <c r="O22" s="951"/>
      <c r="P22" s="579" t="s">
        <v>74</v>
      </c>
      <c r="Q22" s="580"/>
      <c r="R22" s="580"/>
      <c r="S22" s="580"/>
      <c r="T22" s="580"/>
      <c r="U22" s="580"/>
      <c r="V22" s="580"/>
      <c r="W22" s="580"/>
      <c r="X22" s="580"/>
      <c r="Y22" s="580"/>
      <c r="Z22" s="580"/>
      <c r="AA22" s="580"/>
      <c r="AB22" s="580"/>
      <c r="AC22" s="580"/>
      <c r="AD22" s="580"/>
      <c r="AE22" s="580"/>
      <c r="AF22" s="580"/>
      <c r="AG22" s="580"/>
      <c r="AH22" s="581"/>
      <c r="AK22" s="785" t="s">
        <v>870</v>
      </c>
      <c r="AL22" s="786"/>
      <c r="AM22" s="786"/>
      <c r="AN22" s="786"/>
      <c r="AO22" s="786"/>
      <c r="AP22" s="786"/>
      <c r="AQ22" s="786"/>
      <c r="AR22" s="786"/>
      <c r="AS22" s="786"/>
      <c r="AT22" s="786"/>
      <c r="AU22" s="786"/>
      <c r="AV22" s="786"/>
      <c r="AW22" s="786"/>
      <c r="AX22" s="786"/>
      <c r="AY22" s="786"/>
      <c r="AZ22" s="786"/>
      <c r="BA22" s="786"/>
      <c r="BB22" s="786"/>
      <c r="BC22" s="786"/>
      <c r="BD22" s="786"/>
      <c r="BE22" s="786"/>
      <c r="BF22" s="786"/>
      <c r="BG22" s="786"/>
      <c r="BH22" s="786"/>
      <c r="BI22" s="786"/>
      <c r="BJ22" s="786"/>
      <c r="BK22" s="786"/>
      <c r="BL22" s="786"/>
      <c r="BM22" s="786"/>
      <c r="BN22" s="786"/>
      <c r="BO22" s="787"/>
    </row>
    <row r="23" spans="2:67" ht="28.5" customHeight="1">
      <c r="B23" s="82"/>
      <c r="C23" s="949" t="s">
        <v>792</v>
      </c>
      <c r="D23" s="950"/>
      <c r="E23" s="950"/>
      <c r="F23" s="950"/>
      <c r="G23" s="950"/>
      <c r="H23" s="950"/>
      <c r="I23" s="950"/>
      <c r="J23" s="950"/>
      <c r="K23" s="950"/>
      <c r="L23" s="950"/>
      <c r="M23" s="950"/>
      <c r="N23" s="950"/>
      <c r="O23" s="952"/>
      <c r="P23" s="579" t="s">
        <v>76</v>
      </c>
      <c r="Q23" s="580"/>
      <c r="R23" s="580"/>
      <c r="S23" s="580"/>
      <c r="T23" s="580"/>
      <c r="U23" s="580"/>
      <c r="V23" s="580"/>
      <c r="W23" s="580"/>
      <c r="X23" s="580"/>
      <c r="Y23" s="580"/>
      <c r="Z23" s="580"/>
      <c r="AA23" s="580"/>
      <c r="AB23" s="580"/>
      <c r="AC23" s="580"/>
      <c r="AD23" s="580"/>
      <c r="AE23" s="580"/>
      <c r="AF23" s="580"/>
      <c r="AG23" s="580"/>
      <c r="AH23" s="581"/>
      <c r="AK23" s="744" t="s">
        <v>951</v>
      </c>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60"/>
    </row>
    <row r="24" spans="2:67">
      <c r="AK24" s="761"/>
      <c r="AL24" s="762"/>
      <c r="AM24" s="762"/>
      <c r="AN24" s="762"/>
      <c r="AO24" s="762"/>
      <c r="AP24" s="762"/>
      <c r="AQ24" s="762"/>
      <c r="AR24" s="762"/>
      <c r="AS24" s="762"/>
      <c r="AT24" s="762"/>
      <c r="AU24" s="762"/>
      <c r="AV24" s="762"/>
      <c r="AW24" s="762"/>
      <c r="AX24" s="762"/>
      <c r="AY24" s="762"/>
      <c r="AZ24" s="762"/>
      <c r="BA24" s="762"/>
      <c r="BB24" s="762"/>
      <c r="BC24" s="762"/>
      <c r="BD24" s="762"/>
      <c r="BE24" s="762"/>
      <c r="BF24" s="762"/>
      <c r="BG24" s="762"/>
      <c r="BH24" s="762"/>
      <c r="BI24" s="762"/>
      <c r="BJ24" s="762"/>
      <c r="BK24" s="762"/>
      <c r="BL24" s="762"/>
      <c r="BM24" s="762"/>
      <c r="BN24" s="762"/>
      <c r="BO24" s="763"/>
    </row>
    <row r="25" spans="2:67" ht="22.5" customHeight="1">
      <c r="B25" s="410" t="s">
        <v>868</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147"/>
      <c r="AJ25" s="147"/>
      <c r="AK25" s="761"/>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762"/>
      <c r="BK25" s="762"/>
      <c r="BL25" s="762"/>
      <c r="BM25" s="762"/>
      <c r="BN25" s="762"/>
      <c r="BO25" s="763"/>
    </row>
    <row r="26" spans="2:67">
      <c r="AK26" s="764"/>
      <c r="AL26" s="765"/>
      <c r="AM26" s="765"/>
      <c r="AN26" s="765"/>
      <c r="AO26" s="765"/>
      <c r="AP26" s="765"/>
      <c r="AQ26" s="765"/>
      <c r="AR26" s="765"/>
      <c r="AS26" s="765"/>
      <c r="AT26" s="765"/>
      <c r="AU26" s="765"/>
      <c r="AV26" s="765"/>
      <c r="AW26" s="765"/>
      <c r="AX26" s="765"/>
      <c r="AY26" s="765"/>
      <c r="AZ26" s="765"/>
      <c r="BA26" s="765"/>
      <c r="BB26" s="765"/>
      <c r="BC26" s="765"/>
      <c r="BD26" s="765"/>
      <c r="BE26" s="765"/>
      <c r="BF26" s="765"/>
      <c r="BG26" s="765"/>
      <c r="BH26" s="765"/>
      <c r="BI26" s="765"/>
      <c r="BJ26" s="765"/>
      <c r="BK26" s="765"/>
      <c r="BL26" s="765"/>
      <c r="BM26" s="765"/>
      <c r="BN26" s="765"/>
      <c r="BO26" s="766"/>
    </row>
    <row r="27" spans="2:67">
      <c r="C27" s="792" t="s">
        <v>902</v>
      </c>
      <c r="D27" s="793"/>
      <c r="E27" s="793"/>
      <c r="F27" s="793"/>
      <c r="G27" s="793"/>
      <c r="H27" s="793"/>
      <c r="I27" s="793"/>
      <c r="J27" s="793"/>
      <c r="K27" s="793"/>
      <c r="L27" s="793"/>
      <c r="M27" s="793"/>
      <c r="N27" s="793"/>
      <c r="O27" s="929"/>
      <c r="P27" s="946" t="s">
        <v>871</v>
      </c>
      <c r="Q27" s="923"/>
      <c r="R27" s="923"/>
      <c r="S27" s="923"/>
      <c r="T27" s="923"/>
      <c r="U27" s="923"/>
      <c r="V27" s="923"/>
      <c r="W27" s="923"/>
      <c r="X27" s="923"/>
      <c r="Y27" s="923"/>
      <c r="Z27" s="923"/>
      <c r="AA27" s="923"/>
      <c r="AB27" s="923"/>
      <c r="AC27" s="923"/>
      <c r="AD27" s="923"/>
      <c r="AE27" s="923"/>
      <c r="AF27" s="923"/>
      <c r="AG27" s="923"/>
      <c r="AH27" s="924"/>
      <c r="AK27" t="s">
        <v>869</v>
      </c>
    </row>
    <row r="28" spans="2:67" ht="25.5" customHeight="1">
      <c r="C28" s="795"/>
      <c r="D28" s="796"/>
      <c r="E28" s="796"/>
      <c r="F28" s="796"/>
      <c r="G28" s="796"/>
      <c r="H28" s="796"/>
      <c r="I28" s="796"/>
      <c r="J28" s="796"/>
      <c r="K28" s="796"/>
      <c r="L28" s="796"/>
      <c r="M28" s="796"/>
      <c r="N28" s="796"/>
      <c r="O28" s="931"/>
      <c r="P28" s="953"/>
      <c r="Q28" s="927"/>
      <c r="R28" s="927"/>
      <c r="S28" s="927"/>
      <c r="T28" s="927"/>
      <c r="U28" s="927"/>
      <c r="V28" s="927"/>
      <c r="W28" s="927"/>
      <c r="X28" s="927"/>
      <c r="Y28" s="927"/>
      <c r="Z28" s="927"/>
      <c r="AA28" s="927"/>
      <c r="AB28" s="927"/>
      <c r="AC28" s="927"/>
      <c r="AD28" s="927"/>
      <c r="AE28" s="927"/>
      <c r="AF28" s="927"/>
      <c r="AG28" s="927"/>
      <c r="AH28" s="928"/>
      <c r="AK28" s="773" t="s">
        <v>872</v>
      </c>
      <c r="AL28" s="774"/>
      <c r="AM28" s="774"/>
      <c r="AN28" s="774"/>
      <c r="AO28" s="774"/>
      <c r="AP28" s="774"/>
      <c r="AQ28" s="774"/>
      <c r="AR28" s="774"/>
      <c r="AS28" s="774"/>
      <c r="AT28" s="774"/>
      <c r="AU28" s="774"/>
      <c r="AV28" s="774"/>
      <c r="AW28" s="774"/>
      <c r="AX28" s="774"/>
      <c r="AY28" s="774"/>
      <c r="AZ28" s="774"/>
      <c r="BA28" s="774"/>
      <c r="BB28" s="774"/>
      <c r="BC28" s="774"/>
      <c r="BD28" s="774"/>
      <c r="BE28" s="774"/>
      <c r="BF28" s="774"/>
      <c r="BG28" s="774"/>
      <c r="BH28" s="774"/>
      <c r="BI28" s="774"/>
      <c r="BJ28" s="774"/>
      <c r="BK28" s="774"/>
      <c r="BL28" s="774"/>
      <c r="BM28" s="774"/>
      <c r="BN28" s="774"/>
      <c r="BO28" s="775"/>
    </row>
    <row r="29" spans="2:67">
      <c r="C29" s="922" t="s">
        <v>757</v>
      </c>
      <c r="D29" s="793"/>
      <c r="E29" s="793"/>
      <c r="F29" s="793"/>
      <c r="G29" s="793"/>
      <c r="H29" s="793"/>
      <c r="I29" s="793"/>
      <c r="J29" s="793"/>
      <c r="K29" s="793"/>
      <c r="L29" s="793"/>
      <c r="M29" s="793"/>
      <c r="N29" s="793"/>
      <c r="O29" s="929"/>
      <c r="P29" s="932" t="s">
        <v>873</v>
      </c>
      <c r="Q29" s="933"/>
      <c r="R29" s="933"/>
      <c r="S29" s="933"/>
      <c r="T29" s="933"/>
      <c r="U29" s="933"/>
      <c r="V29" s="933"/>
      <c r="W29" s="933"/>
      <c r="X29" s="933"/>
      <c r="Y29" s="933"/>
      <c r="Z29" s="933"/>
      <c r="AA29" s="933"/>
      <c r="AB29" s="933"/>
      <c r="AC29" s="933"/>
      <c r="AD29" s="933"/>
      <c r="AE29" s="933"/>
      <c r="AF29" s="933"/>
      <c r="AG29" s="933"/>
      <c r="AH29" s="934"/>
    </row>
    <row r="30" spans="2:67">
      <c r="C30" s="899"/>
      <c r="D30" s="900"/>
      <c r="E30" s="900"/>
      <c r="F30" s="900"/>
      <c r="G30" s="900"/>
      <c r="H30" s="900"/>
      <c r="I30" s="900"/>
      <c r="J30" s="900"/>
      <c r="K30" s="900"/>
      <c r="L30" s="900"/>
      <c r="M30" s="900"/>
      <c r="N30" s="900"/>
      <c r="O30" s="930"/>
      <c r="P30" s="935"/>
      <c r="Q30" s="936"/>
      <c r="R30" s="936"/>
      <c r="S30" s="936"/>
      <c r="T30" s="936"/>
      <c r="U30" s="936"/>
      <c r="V30" s="936"/>
      <c r="W30" s="936"/>
      <c r="X30" s="936"/>
      <c r="Y30" s="936"/>
      <c r="Z30" s="936"/>
      <c r="AA30" s="936"/>
      <c r="AB30" s="936"/>
      <c r="AC30" s="936"/>
      <c r="AD30" s="936"/>
      <c r="AE30" s="936"/>
      <c r="AF30" s="936"/>
      <c r="AG30" s="936"/>
      <c r="AH30" s="937"/>
      <c r="AK30" s="744" t="s">
        <v>889</v>
      </c>
      <c r="AL30" s="745"/>
      <c r="AM30" s="745"/>
      <c r="AN30" s="745"/>
      <c r="AO30" s="745"/>
      <c r="AP30" s="745"/>
      <c r="AQ30" s="745"/>
      <c r="AR30" s="745"/>
      <c r="AS30" s="745"/>
      <c r="AT30" s="745"/>
      <c r="AU30" s="745"/>
      <c r="AV30" s="745"/>
      <c r="AW30" s="745"/>
      <c r="AX30" s="745"/>
      <c r="AY30" s="745"/>
      <c r="AZ30" s="745"/>
      <c r="BA30" s="745"/>
      <c r="BB30" s="745"/>
      <c r="BC30" s="745"/>
      <c r="BD30" s="745"/>
      <c r="BE30" s="745"/>
      <c r="BF30" s="745"/>
      <c r="BG30" s="745"/>
      <c r="BH30" s="745"/>
      <c r="BI30" s="745"/>
      <c r="BJ30" s="745"/>
      <c r="BK30" s="745"/>
      <c r="BL30" s="745"/>
      <c r="BM30" s="745"/>
      <c r="BN30" s="745"/>
      <c r="BO30" s="746"/>
    </row>
    <row r="31" spans="2:67" ht="28.5" customHeight="1">
      <c r="C31" s="795"/>
      <c r="D31" s="796"/>
      <c r="E31" s="796"/>
      <c r="F31" s="796"/>
      <c r="G31" s="796"/>
      <c r="H31" s="796"/>
      <c r="I31" s="796"/>
      <c r="J31" s="796"/>
      <c r="K31" s="796"/>
      <c r="L31" s="796"/>
      <c r="M31" s="796"/>
      <c r="N31" s="796"/>
      <c r="O31" s="931"/>
      <c r="P31" s="938"/>
      <c r="Q31" s="939"/>
      <c r="R31" s="939"/>
      <c r="S31" s="939"/>
      <c r="T31" s="939"/>
      <c r="U31" s="939"/>
      <c r="V31" s="939"/>
      <c r="W31" s="939"/>
      <c r="X31" s="939"/>
      <c r="Y31" s="939"/>
      <c r="Z31" s="939"/>
      <c r="AA31" s="939"/>
      <c r="AB31" s="939"/>
      <c r="AC31" s="939"/>
      <c r="AD31" s="939"/>
      <c r="AE31" s="939"/>
      <c r="AF31" s="939"/>
      <c r="AG31" s="939"/>
      <c r="AH31" s="940"/>
      <c r="AK31" s="747"/>
      <c r="AL31" s="748"/>
      <c r="AM31" s="748"/>
      <c r="AN31" s="748"/>
      <c r="AO31" s="748"/>
      <c r="AP31" s="748"/>
      <c r="AQ31" s="748"/>
      <c r="AR31" s="748"/>
      <c r="AS31" s="748"/>
      <c r="AT31" s="748"/>
      <c r="AU31" s="748"/>
      <c r="AV31" s="748"/>
      <c r="AW31" s="748"/>
      <c r="AX31" s="748"/>
      <c r="AY31" s="748"/>
      <c r="AZ31" s="748"/>
      <c r="BA31" s="748"/>
      <c r="BB31" s="748"/>
      <c r="BC31" s="748"/>
      <c r="BD31" s="748"/>
      <c r="BE31" s="748"/>
      <c r="BF31" s="748"/>
      <c r="BG31" s="748"/>
      <c r="BH31" s="748"/>
      <c r="BI31" s="748"/>
      <c r="BJ31" s="748"/>
      <c r="BK31" s="748"/>
      <c r="BL31" s="748"/>
      <c r="BM31" s="748"/>
      <c r="BN31" s="748"/>
      <c r="BO31" s="749"/>
    </row>
    <row r="32" spans="2:67" ht="27.75" customHeight="1">
      <c r="C32" s="941" t="s">
        <v>758</v>
      </c>
      <c r="D32" s="942"/>
      <c r="E32" s="942"/>
      <c r="F32" s="942"/>
      <c r="G32" s="942"/>
      <c r="H32" s="942"/>
      <c r="I32" s="942"/>
      <c r="J32" s="942"/>
      <c r="K32" s="942"/>
      <c r="L32" s="942"/>
      <c r="M32" s="942"/>
      <c r="N32" s="942"/>
      <c r="O32" s="942"/>
      <c r="P32" s="894" t="s">
        <v>668</v>
      </c>
      <c r="Q32" s="895"/>
      <c r="R32" s="895"/>
      <c r="S32" s="895"/>
      <c r="T32" s="895"/>
      <c r="U32" s="895"/>
      <c r="V32" s="895"/>
      <c r="W32" s="895"/>
      <c r="X32" s="895"/>
      <c r="Y32" s="895"/>
      <c r="Z32" s="895"/>
      <c r="AA32" s="853" t="str">
        <f>IFERROR(リスト!C23,"")</f>
        <v/>
      </c>
      <c r="AB32" s="854"/>
      <c r="AC32" s="854"/>
      <c r="AD32" s="854"/>
      <c r="AE32" s="854"/>
      <c r="AF32" s="854"/>
      <c r="AG32" s="854"/>
      <c r="AH32" s="855"/>
      <c r="AK32" s="744" t="s">
        <v>914</v>
      </c>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60"/>
    </row>
    <row r="33" spans="2:68" ht="17.25" customHeight="1">
      <c r="C33" s="943" t="s">
        <v>915</v>
      </c>
      <c r="D33" s="944"/>
      <c r="E33" s="944"/>
      <c r="F33" s="944"/>
      <c r="G33" s="944"/>
      <c r="H33" s="944"/>
      <c r="I33" s="944"/>
      <c r="J33" s="944"/>
      <c r="K33" s="944"/>
      <c r="L33" s="944"/>
      <c r="M33" s="944"/>
      <c r="N33" s="944"/>
      <c r="O33" s="945"/>
      <c r="P33" s="946" t="s">
        <v>874</v>
      </c>
      <c r="Q33" s="947"/>
      <c r="R33" s="947"/>
      <c r="S33" s="947"/>
      <c r="T33" s="947"/>
      <c r="U33" s="947"/>
      <c r="V33" s="947"/>
      <c r="W33" s="947"/>
      <c r="X33" s="947"/>
      <c r="Y33" s="947"/>
      <c r="Z33" s="947"/>
      <c r="AA33" s="947"/>
      <c r="AB33" s="947"/>
      <c r="AC33" s="947"/>
      <c r="AD33" s="947"/>
      <c r="AE33" s="947"/>
      <c r="AF33" s="947"/>
      <c r="AG33" s="947"/>
      <c r="AH33" s="948"/>
      <c r="AK33" s="761"/>
      <c r="AL33" s="762"/>
      <c r="AM33" s="762"/>
      <c r="AN33" s="762"/>
      <c r="AO33" s="762"/>
      <c r="AP33" s="762"/>
      <c r="AQ33" s="762"/>
      <c r="AR33" s="762"/>
      <c r="AS33" s="762"/>
      <c r="AT33" s="762"/>
      <c r="AU33" s="762"/>
      <c r="AV33" s="762"/>
      <c r="AW33" s="762"/>
      <c r="AX33" s="762"/>
      <c r="AY33" s="762"/>
      <c r="AZ33" s="762"/>
      <c r="BA33" s="762"/>
      <c r="BB33" s="762"/>
      <c r="BC33" s="762"/>
      <c r="BD33" s="762"/>
      <c r="BE33" s="762"/>
      <c r="BF33" s="762"/>
      <c r="BG33" s="762"/>
      <c r="BH33" s="762"/>
      <c r="BI33" s="762"/>
      <c r="BJ33" s="762"/>
      <c r="BK33" s="762"/>
      <c r="BL33" s="762"/>
      <c r="BM33" s="762"/>
      <c r="BN33" s="762"/>
      <c r="BO33" s="763"/>
    </row>
    <row r="34" spans="2:68">
      <c r="C34" s="909"/>
      <c r="D34" s="910"/>
      <c r="E34" s="910"/>
      <c r="F34" s="910"/>
      <c r="G34" s="910"/>
      <c r="H34" s="910"/>
      <c r="I34" s="910"/>
      <c r="J34" s="910"/>
      <c r="K34" s="910"/>
      <c r="L34" s="910"/>
      <c r="M34" s="910"/>
      <c r="N34" s="910"/>
      <c r="O34" s="911"/>
      <c r="P34" s="915"/>
      <c r="Q34" s="916"/>
      <c r="R34" s="916"/>
      <c r="S34" s="916"/>
      <c r="T34" s="916"/>
      <c r="U34" s="916"/>
      <c r="V34" s="916"/>
      <c r="W34" s="916"/>
      <c r="X34" s="916"/>
      <c r="Y34" s="916"/>
      <c r="Z34" s="916"/>
      <c r="AA34" s="916"/>
      <c r="AB34" s="916"/>
      <c r="AC34" s="916"/>
      <c r="AD34" s="916"/>
      <c r="AE34" s="916"/>
      <c r="AF34" s="916"/>
      <c r="AG34" s="916"/>
      <c r="AH34" s="917"/>
      <c r="AK34" s="761"/>
      <c r="AL34" s="762"/>
      <c r="AM34" s="762"/>
      <c r="AN34" s="762"/>
      <c r="AO34" s="762"/>
      <c r="AP34" s="762"/>
      <c r="AQ34" s="762"/>
      <c r="AR34" s="762"/>
      <c r="AS34" s="762"/>
      <c r="AT34" s="762"/>
      <c r="AU34" s="762"/>
      <c r="AV34" s="762"/>
      <c r="AW34" s="762"/>
      <c r="AX34" s="762"/>
      <c r="AY34" s="762"/>
      <c r="AZ34" s="762"/>
      <c r="BA34" s="762"/>
      <c r="BB34" s="762"/>
      <c r="BC34" s="762"/>
      <c r="BD34" s="762"/>
      <c r="BE34" s="762"/>
      <c r="BF34" s="762"/>
      <c r="BG34" s="762"/>
      <c r="BH34" s="762"/>
      <c r="BI34" s="762"/>
      <c r="BJ34" s="762"/>
      <c r="BK34" s="762"/>
      <c r="BL34" s="762"/>
      <c r="BM34" s="762"/>
      <c r="BN34" s="762"/>
      <c r="BO34" s="763"/>
    </row>
    <row r="35" spans="2:68">
      <c r="C35" s="906" t="s">
        <v>759</v>
      </c>
      <c r="D35" s="907"/>
      <c r="E35" s="907"/>
      <c r="F35" s="907"/>
      <c r="G35" s="907"/>
      <c r="H35" s="907"/>
      <c r="I35" s="907"/>
      <c r="J35" s="907"/>
      <c r="K35" s="907"/>
      <c r="L35" s="907"/>
      <c r="M35" s="907"/>
      <c r="N35" s="907"/>
      <c r="O35" s="908"/>
      <c r="P35" s="912"/>
      <c r="Q35" s="913"/>
      <c r="R35" s="913"/>
      <c r="S35" s="913"/>
      <c r="T35" s="913"/>
      <c r="U35" s="913"/>
      <c r="V35" s="913"/>
      <c r="W35" s="913"/>
      <c r="X35" s="913"/>
      <c r="Y35" s="913"/>
      <c r="Z35" s="913"/>
      <c r="AA35" s="913"/>
      <c r="AB35" s="913"/>
      <c r="AC35" s="913"/>
      <c r="AD35" s="913"/>
      <c r="AE35" s="913"/>
      <c r="AF35" s="913"/>
      <c r="AG35" s="913"/>
      <c r="AH35" s="914"/>
      <c r="AK35" s="764"/>
      <c r="AL35" s="765"/>
      <c r="AM35" s="765"/>
      <c r="AN35" s="765"/>
      <c r="AO35" s="765"/>
      <c r="AP35" s="765"/>
      <c r="AQ35" s="765"/>
      <c r="AR35" s="765"/>
      <c r="AS35" s="765"/>
      <c r="AT35" s="765"/>
      <c r="AU35" s="765"/>
      <c r="AV35" s="765"/>
      <c r="AW35" s="765"/>
      <c r="AX35" s="765"/>
      <c r="AY35" s="765"/>
      <c r="AZ35" s="765"/>
      <c r="BA35" s="765"/>
      <c r="BB35" s="765"/>
      <c r="BC35" s="765"/>
      <c r="BD35" s="765"/>
      <c r="BE35" s="765"/>
      <c r="BF35" s="765"/>
      <c r="BG35" s="765"/>
      <c r="BH35" s="765"/>
      <c r="BI35" s="765"/>
      <c r="BJ35" s="765"/>
      <c r="BK35" s="765"/>
      <c r="BL35" s="765"/>
      <c r="BM35" s="765"/>
      <c r="BN35" s="765"/>
      <c r="BO35" s="766"/>
    </row>
    <row r="36" spans="2:68">
      <c r="C36" s="909"/>
      <c r="D36" s="910"/>
      <c r="E36" s="910"/>
      <c r="F36" s="910"/>
      <c r="G36" s="910"/>
      <c r="H36" s="910"/>
      <c r="I36" s="910"/>
      <c r="J36" s="910"/>
      <c r="K36" s="910"/>
      <c r="L36" s="910"/>
      <c r="M36" s="910"/>
      <c r="N36" s="910"/>
      <c r="O36" s="911"/>
      <c r="P36" s="915"/>
      <c r="Q36" s="916"/>
      <c r="R36" s="916"/>
      <c r="S36" s="916"/>
      <c r="T36" s="916"/>
      <c r="U36" s="916"/>
      <c r="V36" s="916"/>
      <c r="W36" s="916"/>
      <c r="X36" s="916"/>
      <c r="Y36" s="916"/>
      <c r="Z36" s="916"/>
      <c r="AA36" s="916"/>
      <c r="AB36" s="916"/>
      <c r="AC36" s="916"/>
      <c r="AD36" s="916"/>
      <c r="AE36" s="916"/>
      <c r="AF36" s="916"/>
      <c r="AG36" s="916"/>
      <c r="AH36" s="917"/>
      <c r="AK36" s="744" t="s">
        <v>921</v>
      </c>
      <c r="AL36" s="745"/>
      <c r="AM36" s="745"/>
      <c r="AN36" s="745"/>
      <c r="AO36" s="745"/>
      <c r="AP36" s="745"/>
      <c r="AQ36" s="745"/>
      <c r="AR36" s="745"/>
      <c r="AS36" s="745"/>
      <c r="AT36" s="745"/>
      <c r="AU36" s="745"/>
      <c r="AV36" s="745"/>
      <c r="AW36" s="745"/>
      <c r="AX36" s="745"/>
      <c r="AY36" s="745"/>
      <c r="AZ36" s="745"/>
      <c r="BA36" s="745"/>
      <c r="BB36" s="745"/>
      <c r="BC36" s="745"/>
      <c r="BD36" s="745"/>
      <c r="BE36" s="745"/>
      <c r="BF36" s="745"/>
      <c r="BG36" s="745"/>
      <c r="BH36" s="745"/>
      <c r="BI36" s="745"/>
      <c r="BJ36" s="745"/>
      <c r="BK36" s="745"/>
      <c r="BL36" s="745"/>
      <c r="BM36" s="745"/>
      <c r="BN36" s="745"/>
      <c r="BO36" s="746"/>
    </row>
    <row r="37" spans="2:68">
      <c r="AK37" s="747"/>
      <c r="AL37" s="748"/>
      <c r="AM37" s="748"/>
      <c r="AN37" s="748"/>
      <c r="AO37" s="748"/>
      <c r="AP37" s="748"/>
      <c r="AQ37" s="748"/>
      <c r="AR37" s="748"/>
      <c r="AS37" s="748"/>
      <c r="AT37" s="748"/>
      <c r="AU37" s="748"/>
      <c r="AV37" s="748"/>
      <c r="AW37" s="748"/>
      <c r="AX37" s="748"/>
      <c r="AY37" s="748"/>
      <c r="AZ37" s="748"/>
      <c r="BA37" s="748"/>
      <c r="BB37" s="748"/>
      <c r="BC37" s="748"/>
      <c r="BD37" s="748"/>
      <c r="BE37" s="748"/>
      <c r="BF37" s="748"/>
      <c r="BG37" s="748"/>
      <c r="BH37" s="748"/>
      <c r="BI37" s="748"/>
      <c r="BJ37" s="748"/>
      <c r="BK37" s="748"/>
      <c r="BL37" s="748"/>
      <c r="BM37" s="748"/>
      <c r="BN37" s="748"/>
      <c r="BO37" s="749"/>
    </row>
    <row r="38" spans="2:68" ht="14.25">
      <c r="B38" s="85" t="s">
        <v>68</v>
      </c>
    </row>
    <row r="40" spans="2:68" ht="13.5" customHeight="1">
      <c r="C40" s="792" t="s">
        <v>890</v>
      </c>
      <c r="D40" s="793"/>
      <c r="E40" s="793"/>
      <c r="F40" s="793"/>
      <c r="G40" s="793"/>
      <c r="H40" s="793"/>
      <c r="I40" s="793"/>
      <c r="J40" s="793"/>
      <c r="K40" s="793"/>
      <c r="L40" s="793"/>
      <c r="M40" s="793"/>
      <c r="N40" s="793"/>
      <c r="O40" s="794"/>
      <c r="P40" s="918" t="s">
        <v>863</v>
      </c>
      <c r="Q40" s="918"/>
      <c r="R40" s="918"/>
      <c r="S40" s="918"/>
      <c r="T40" s="918"/>
      <c r="U40" s="918"/>
      <c r="V40" s="918"/>
      <c r="W40" s="918"/>
      <c r="X40" s="918"/>
      <c r="Y40" s="918"/>
      <c r="Z40" s="918"/>
      <c r="AA40" s="918"/>
      <c r="AB40" s="918"/>
      <c r="AC40" s="918"/>
      <c r="AD40" s="918"/>
      <c r="AE40" s="918"/>
      <c r="AF40" s="918"/>
      <c r="AG40" s="918"/>
      <c r="AH40" s="919"/>
      <c r="AK40" s="744" t="s">
        <v>875</v>
      </c>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60"/>
    </row>
    <row r="41" spans="2:68" ht="27" customHeight="1">
      <c r="C41" s="795"/>
      <c r="D41" s="796"/>
      <c r="E41" s="796"/>
      <c r="F41" s="796"/>
      <c r="G41" s="796"/>
      <c r="H41" s="796"/>
      <c r="I41" s="796"/>
      <c r="J41" s="796"/>
      <c r="K41" s="796"/>
      <c r="L41" s="796"/>
      <c r="M41" s="796"/>
      <c r="N41" s="796"/>
      <c r="O41" s="797"/>
      <c r="P41" s="920"/>
      <c r="Q41" s="920"/>
      <c r="R41" s="920"/>
      <c r="S41" s="920"/>
      <c r="T41" s="920"/>
      <c r="U41" s="920"/>
      <c r="V41" s="920"/>
      <c r="W41" s="920"/>
      <c r="X41" s="920"/>
      <c r="Y41" s="920"/>
      <c r="Z41" s="920"/>
      <c r="AA41" s="920"/>
      <c r="AB41" s="920"/>
      <c r="AC41" s="920"/>
      <c r="AD41" s="920"/>
      <c r="AE41" s="920"/>
      <c r="AF41" s="920"/>
      <c r="AG41" s="920"/>
      <c r="AH41" s="921"/>
      <c r="AK41" s="761"/>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3"/>
    </row>
    <row r="42" spans="2:68">
      <c r="O42" s="89"/>
      <c r="P42" s="89"/>
      <c r="AK42" s="761"/>
      <c r="AL42" s="762"/>
      <c r="AM42" s="762"/>
      <c r="AN42" s="762"/>
      <c r="AO42" s="762"/>
      <c r="AP42" s="762"/>
      <c r="AQ42" s="762"/>
      <c r="AR42" s="762"/>
      <c r="AS42" s="762"/>
      <c r="AT42" s="762"/>
      <c r="AU42" s="762"/>
      <c r="AV42" s="762"/>
      <c r="AW42" s="762"/>
      <c r="AX42" s="762"/>
      <c r="AY42" s="762"/>
      <c r="AZ42" s="762"/>
      <c r="BA42" s="762"/>
      <c r="BB42" s="762"/>
      <c r="BC42" s="762"/>
      <c r="BD42" s="762"/>
      <c r="BE42" s="762"/>
      <c r="BF42" s="762"/>
      <c r="BG42" s="762"/>
      <c r="BH42" s="762"/>
      <c r="BI42" s="762"/>
      <c r="BJ42" s="762"/>
      <c r="BK42" s="762"/>
      <c r="BL42" s="762"/>
      <c r="BM42" s="762"/>
      <c r="BN42" s="762"/>
      <c r="BO42" s="763"/>
    </row>
    <row r="43" spans="2:68" ht="14.25">
      <c r="B43" s="85" t="s">
        <v>69</v>
      </c>
      <c r="AK43" s="761"/>
      <c r="AL43" s="762"/>
      <c r="AM43" s="762"/>
      <c r="AN43" s="762"/>
      <c r="AO43" s="762"/>
      <c r="AP43" s="762"/>
      <c r="AQ43" s="762"/>
      <c r="AR43" s="762"/>
      <c r="AS43" s="762"/>
      <c r="AT43" s="762"/>
      <c r="AU43" s="762"/>
      <c r="AV43" s="762"/>
      <c r="AW43" s="762"/>
      <c r="AX43" s="762"/>
      <c r="AY43" s="762"/>
      <c r="AZ43" s="762"/>
      <c r="BA43" s="762"/>
      <c r="BB43" s="762"/>
      <c r="BC43" s="762"/>
      <c r="BD43" s="762"/>
      <c r="BE43" s="762"/>
      <c r="BF43" s="762"/>
      <c r="BG43" s="762"/>
      <c r="BH43" s="762"/>
      <c r="BI43" s="762"/>
      <c r="BJ43" s="762"/>
      <c r="BK43" s="762"/>
      <c r="BL43" s="762"/>
      <c r="BM43" s="762"/>
      <c r="BN43" s="762"/>
      <c r="BO43" s="763"/>
    </row>
    <row r="44" spans="2:68">
      <c r="AK44" s="764"/>
      <c r="AL44" s="765"/>
      <c r="AM44" s="765"/>
      <c r="AN44" s="765"/>
      <c r="AO44" s="765"/>
      <c r="AP44" s="765"/>
      <c r="AQ44" s="765"/>
      <c r="AR44" s="765"/>
      <c r="AS44" s="765"/>
      <c r="AT44" s="765"/>
      <c r="AU44" s="765"/>
      <c r="AV44" s="765"/>
      <c r="AW44" s="765"/>
      <c r="AX44" s="765"/>
      <c r="AY44" s="765"/>
      <c r="AZ44" s="765"/>
      <c r="BA44" s="765"/>
      <c r="BB44" s="765"/>
      <c r="BC44" s="765"/>
      <c r="BD44" s="765"/>
      <c r="BE44" s="765"/>
      <c r="BF44" s="765"/>
      <c r="BG44" s="765"/>
      <c r="BH44" s="765"/>
      <c r="BI44" s="765"/>
      <c r="BJ44" s="765"/>
      <c r="BK44" s="765"/>
      <c r="BL44" s="765"/>
      <c r="BM44" s="765"/>
      <c r="BN44" s="765"/>
      <c r="BO44" s="766"/>
    </row>
    <row r="45" spans="2:68">
      <c r="C45" s="922" t="s">
        <v>770</v>
      </c>
      <c r="D45" s="793"/>
      <c r="E45" s="793"/>
      <c r="F45" s="793"/>
      <c r="G45" s="793"/>
      <c r="H45" s="793"/>
      <c r="I45" s="793"/>
      <c r="J45" s="793"/>
      <c r="K45" s="793"/>
      <c r="L45" s="793"/>
      <c r="M45" s="793"/>
      <c r="N45" s="793"/>
      <c r="O45" s="794"/>
      <c r="P45" s="923" t="s">
        <v>864</v>
      </c>
      <c r="Q45" s="923"/>
      <c r="R45" s="923"/>
      <c r="S45" s="923"/>
      <c r="T45" s="923"/>
      <c r="U45" s="923"/>
      <c r="V45" s="923"/>
      <c r="W45" s="923"/>
      <c r="X45" s="923"/>
      <c r="Y45" s="923"/>
      <c r="Z45" s="923"/>
      <c r="AA45" s="923"/>
      <c r="AB45" s="923"/>
      <c r="AC45" s="923"/>
      <c r="AD45" s="923"/>
      <c r="AE45" s="923"/>
      <c r="AF45" s="923"/>
      <c r="AG45" s="923"/>
      <c r="AH45" s="924"/>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23"/>
    </row>
    <row r="46" spans="2:68">
      <c r="C46" s="899"/>
      <c r="D46" s="900"/>
      <c r="E46" s="900"/>
      <c r="F46" s="900"/>
      <c r="G46" s="900"/>
      <c r="H46" s="900"/>
      <c r="I46" s="900"/>
      <c r="J46" s="900"/>
      <c r="K46" s="900"/>
      <c r="L46" s="900"/>
      <c r="M46" s="900"/>
      <c r="N46" s="900"/>
      <c r="O46" s="901"/>
      <c r="P46" s="925"/>
      <c r="Q46" s="925"/>
      <c r="R46" s="925"/>
      <c r="S46" s="925"/>
      <c r="T46" s="925"/>
      <c r="U46" s="925"/>
      <c r="V46" s="925"/>
      <c r="W46" s="925"/>
      <c r="X46" s="925"/>
      <c r="Y46" s="925"/>
      <c r="Z46" s="925"/>
      <c r="AA46" s="925"/>
      <c r="AB46" s="925"/>
      <c r="AC46" s="925"/>
      <c r="AD46" s="925"/>
      <c r="AE46" s="925"/>
      <c r="AF46" s="925"/>
      <c r="AG46" s="925"/>
      <c r="AH46" s="926"/>
      <c r="AK46" s="758" t="s">
        <v>917</v>
      </c>
      <c r="AL46" s="745"/>
      <c r="AM46" s="745"/>
      <c r="AN46" s="745"/>
      <c r="AO46" s="745"/>
      <c r="AP46" s="745"/>
      <c r="AQ46" s="745"/>
      <c r="AR46" s="745"/>
      <c r="AS46" s="745"/>
      <c r="AT46" s="745"/>
      <c r="AU46" s="745"/>
      <c r="AV46" s="745"/>
      <c r="AW46" s="745"/>
      <c r="AX46" s="745"/>
      <c r="AY46" s="745"/>
      <c r="AZ46" s="745"/>
      <c r="BA46" s="745"/>
      <c r="BB46" s="745"/>
      <c r="BC46" s="745"/>
      <c r="BD46" s="745"/>
      <c r="BE46" s="745"/>
      <c r="BF46" s="745"/>
      <c r="BG46" s="745"/>
      <c r="BH46" s="745"/>
      <c r="BI46" s="745"/>
      <c r="BJ46" s="745"/>
      <c r="BK46" s="745"/>
      <c r="BL46" s="745"/>
      <c r="BM46" s="745"/>
      <c r="BN46" s="745"/>
      <c r="BO46" s="746"/>
    </row>
    <row r="47" spans="2:68">
      <c r="C47" s="795"/>
      <c r="D47" s="796"/>
      <c r="E47" s="796"/>
      <c r="F47" s="796"/>
      <c r="G47" s="796"/>
      <c r="H47" s="796"/>
      <c r="I47" s="796"/>
      <c r="J47" s="796"/>
      <c r="K47" s="796"/>
      <c r="L47" s="796"/>
      <c r="M47" s="796"/>
      <c r="N47" s="796"/>
      <c r="O47" s="797"/>
      <c r="P47" s="927"/>
      <c r="Q47" s="927"/>
      <c r="R47" s="927"/>
      <c r="S47" s="927"/>
      <c r="T47" s="927"/>
      <c r="U47" s="927"/>
      <c r="V47" s="927"/>
      <c r="W47" s="927"/>
      <c r="X47" s="927"/>
      <c r="Y47" s="927"/>
      <c r="Z47" s="927"/>
      <c r="AA47" s="927"/>
      <c r="AB47" s="927"/>
      <c r="AC47" s="927"/>
      <c r="AD47" s="927"/>
      <c r="AE47" s="927"/>
      <c r="AF47" s="927"/>
      <c r="AG47" s="927"/>
      <c r="AH47" s="928"/>
      <c r="AK47" s="747"/>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9"/>
    </row>
    <row r="48" spans="2:68" ht="27.75" customHeight="1">
      <c r="C48" s="891" t="s">
        <v>769</v>
      </c>
      <c r="D48" s="892"/>
      <c r="E48" s="892"/>
      <c r="F48" s="892"/>
      <c r="G48" s="892"/>
      <c r="H48" s="892"/>
      <c r="I48" s="892"/>
      <c r="J48" s="892"/>
      <c r="K48" s="892"/>
      <c r="L48" s="892"/>
      <c r="M48" s="892"/>
      <c r="N48" s="892"/>
      <c r="O48" s="893"/>
      <c r="P48" s="894" t="s">
        <v>668</v>
      </c>
      <c r="Q48" s="895"/>
      <c r="R48" s="895"/>
      <c r="S48" s="895"/>
      <c r="T48" s="895"/>
      <c r="U48" s="895"/>
      <c r="V48" s="895"/>
      <c r="W48" s="895"/>
      <c r="X48" s="895"/>
      <c r="Y48" s="895"/>
      <c r="Z48" s="896"/>
      <c r="AA48" s="897" t="str">
        <f>IFERROR(リスト!$C24,"")</f>
        <v/>
      </c>
      <c r="AB48" s="848"/>
      <c r="AC48" s="848"/>
      <c r="AD48" s="848"/>
      <c r="AE48" s="848"/>
      <c r="AF48" s="848"/>
      <c r="AG48" s="848"/>
      <c r="AH48" s="849"/>
      <c r="AK48" s="744" t="s">
        <v>918</v>
      </c>
      <c r="AL48" s="745"/>
      <c r="AM48" s="745"/>
      <c r="AN48" s="745"/>
      <c r="AO48" s="745"/>
      <c r="AP48" s="745"/>
      <c r="AQ48" s="745"/>
      <c r="AR48" s="745"/>
      <c r="AS48" s="745"/>
      <c r="AT48" s="745"/>
      <c r="AU48" s="745"/>
      <c r="AV48" s="745"/>
      <c r="AW48" s="745"/>
      <c r="AX48" s="745"/>
      <c r="AY48" s="745"/>
      <c r="AZ48" s="745"/>
      <c r="BA48" s="745"/>
      <c r="BB48" s="745"/>
      <c r="BC48" s="745"/>
      <c r="BD48" s="745"/>
      <c r="BE48" s="745"/>
      <c r="BF48" s="745"/>
      <c r="BG48" s="745"/>
      <c r="BH48" s="745"/>
      <c r="BI48" s="745"/>
      <c r="BJ48" s="745"/>
      <c r="BK48" s="745"/>
      <c r="BL48" s="745"/>
      <c r="BM48" s="745"/>
      <c r="BN48" s="745"/>
      <c r="BO48" s="746"/>
    </row>
    <row r="49" spans="2:67">
      <c r="C49" s="898" t="s">
        <v>768</v>
      </c>
      <c r="D49" s="809"/>
      <c r="E49" s="809"/>
      <c r="F49" s="809"/>
      <c r="G49" s="809"/>
      <c r="H49" s="809"/>
      <c r="I49" s="809"/>
      <c r="J49" s="809"/>
      <c r="K49" s="809"/>
      <c r="L49" s="809"/>
      <c r="M49" s="809"/>
      <c r="N49" s="809"/>
      <c r="O49" s="810"/>
      <c r="P49" s="902" t="s">
        <v>920</v>
      </c>
      <c r="Q49" s="902"/>
      <c r="R49" s="902"/>
      <c r="S49" s="902"/>
      <c r="T49" s="902"/>
      <c r="U49" s="902"/>
      <c r="V49" s="902"/>
      <c r="W49" s="902"/>
      <c r="X49" s="902"/>
      <c r="Y49" s="902"/>
      <c r="Z49" s="902"/>
      <c r="AA49" s="902"/>
      <c r="AB49" s="902"/>
      <c r="AC49" s="902"/>
      <c r="AD49" s="902"/>
      <c r="AE49" s="902"/>
      <c r="AF49" s="902"/>
      <c r="AG49" s="902"/>
      <c r="AH49" s="903"/>
      <c r="AK49" s="756"/>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757"/>
    </row>
    <row r="50" spans="2:67">
      <c r="C50" s="899"/>
      <c r="D50" s="900"/>
      <c r="E50" s="900"/>
      <c r="F50" s="900"/>
      <c r="G50" s="900"/>
      <c r="H50" s="900"/>
      <c r="I50" s="900"/>
      <c r="J50" s="900"/>
      <c r="K50" s="900"/>
      <c r="L50" s="900"/>
      <c r="M50" s="900"/>
      <c r="N50" s="900"/>
      <c r="O50" s="901"/>
      <c r="P50" s="902"/>
      <c r="Q50" s="902"/>
      <c r="R50" s="902"/>
      <c r="S50" s="902"/>
      <c r="T50" s="902"/>
      <c r="U50" s="902"/>
      <c r="V50" s="902"/>
      <c r="W50" s="902"/>
      <c r="X50" s="902"/>
      <c r="Y50" s="902"/>
      <c r="Z50" s="902"/>
      <c r="AA50" s="902"/>
      <c r="AB50" s="902"/>
      <c r="AC50" s="902"/>
      <c r="AD50" s="902"/>
      <c r="AE50" s="902"/>
      <c r="AF50" s="902"/>
      <c r="AG50" s="902"/>
      <c r="AH50" s="903"/>
      <c r="AK50" s="756"/>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757"/>
    </row>
    <row r="51" spans="2:67" ht="25.5" customHeight="1">
      <c r="C51" s="795"/>
      <c r="D51" s="796"/>
      <c r="E51" s="796"/>
      <c r="F51" s="796"/>
      <c r="G51" s="796"/>
      <c r="H51" s="796"/>
      <c r="I51" s="796"/>
      <c r="J51" s="796"/>
      <c r="K51" s="796"/>
      <c r="L51" s="796"/>
      <c r="M51" s="796"/>
      <c r="N51" s="796"/>
      <c r="O51" s="797"/>
      <c r="P51" s="904"/>
      <c r="Q51" s="904"/>
      <c r="R51" s="904"/>
      <c r="S51" s="904"/>
      <c r="T51" s="904"/>
      <c r="U51" s="904"/>
      <c r="V51" s="904"/>
      <c r="W51" s="904"/>
      <c r="X51" s="904"/>
      <c r="Y51" s="904"/>
      <c r="Z51" s="904"/>
      <c r="AA51" s="904"/>
      <c r="AB51" s="904"/>
      <c r="AC51" s="904"/>
      <c r="AD51" s="904"/>
      <c r="AE51" s="904"/>
      <c r="AF51" s="904"/>
      <c r="AG51" s="904"/>
      <c r="AH51" s="905"/>
      <c r="AK51" s="747"/>
      <c r="AL51" s="748"/>
      <c r="AM51" s="748"/>
      <c r="AN51" s="748"/>
      <c r="AO51" s="748"/>
      <c r="AP51" s="748"/>
      <c r="AQ51" s="748"/>
      <c r="AR51" s="748"/>
      <c r="AS51" s="748"/>
      <c r="AT51" s="748"/>
      <c r="AU51" s="748"/>
      <c r="AV51" s="748"/>
      <c r="AW51" s="748"/>
      <c r="AX51" s="748"/>
      <c r="AY51" s="748"/>
      <c r="AZ51" s="748"/>
      <c r="BA51" s="748"/>
      <c r="BB51" s="748"/>
      <c r="BC51" s="748"/>
      <c r="BD51" s="748"/>
      <c r="BE51" s="748"/>
      <c r="BF51" s="748"/>
      <c r="BG51" s="748"/>
      <c r="BH51" s="748"/>
      <c r="BI51" s="748"/>
      <c r="BJ51" s="748"/>
      <c r="BK51" s="748"/>
      <c r="BL51" s="748"/>
      <c r="BM51" s="748"/>
      <c r="BN51" s="748"/>
      <c r="BO51" s="749"/>
    </row>
    <row r="52" spans="2:67" ht="19.5" customHeight="1">
      <c r="C52" s="808" t="s">
        <v>760</v>
      </c>
      <c r="D52" s="809"/>
      <c r="E52" s="809"/>
      <c r="F52" s="809"/>
      <c r="G52" s="809"/>
      <c r="H52" s="809"/>
      <c r="I52" s="809"/>
      <c r="J52" s="809"/>
      <c r="K52" s="809"/>
      <c r="L52" s="809"/>
      <c r="M52" s="809"/>
      <c r="N52" s="809"/>
      <c r="O52" s="810"/>
      <c r="P52" s="902" t="s">
        <v>865</v>
      </c>
      <c r="Q52" s="902"/>
      <c r="R52" s="902"/>
      <c r="S52" s="902"/>
      <c r="T52" s="902"/>
      <c r="U52" s="902"/>
      <c r="V52" s="902"/>
      <c r="W52" s="902"/>
      <c r="X52" s="902"/>
      <c r="Y52" s="902"/>
      <c r="Z52" s="902"/>
      <c r="AA52" s="902"/>
      <c r="AB52" s="902"/>
      <c r="AC52" s="902"/>
      <c r="AD52" s="902"/>
      <c r="AE52" s="902"/>
      <c r="AF52" s="902"/>
      <c r="AG52" s="902"/>
      <c r="AH52" s="903"/>
      <c r="AK52" s="744" t="s">
        <v>884</v>
      </c>
      <c r="AL52" s="745"/>
      <c r="AM52" s="745"/>
      <c r="AN52" s="745"/>
      <c r="AO52" s="745"/>
      <c r="AP52" s="745"/>
      <c r="AQ52" s="745"/>
      <c r="AR52" s="745"/>
      <c r="AS52" s="745"/>
      <c r="AT52" s="745"/>
      <c r="AU52" s="745"/>
      <c r="AV52" s="745"/>
      <c r="AW52" s="745"/>
      <c r="AX52" s="745"/>
      <c r="AY52" s="745"/>
      <c r="AZ52" s="745"/>
      <c r="BA52" s="745"/>
      <c r="BB52" s="745"/>
      <c r="BC52" s="745"/>
      <c r="BD52" s="745"/>
      <c r="BE52" s="745"/>
      <c r="BF52" s="745"/>
      <c r="BG52" s="745"/>
      <c r="BH52" s="745"/>
      <c r="BI52" s="745"/>
      <c r="BJ52" s="745"/>
      <c r="BK52" s="745"/>
      <c r="BL52" s="745"/>
      <c r="BM52" s="745"/>
      <c r="BN52" s="745"/>
      <c r="BO52" s="746"/>
    </row>
    <row r="53" spans="2:67" ht="19.5" customHeight="1">
      <c r="C53" s="795"/>
      <c r="D53" s="796"/>
      <c r="E53" s="796"/>
      <c r="F53" s="796"/>
      <c r="G53" s="796"/>
      <c r="H53" s="796"/>
      <c r="I53" s="796"/>
      <c r="J53" s="796"/>
      <c r="K53" s="796"/>
      <c r="L53" s="796"/>
      <c r="M53" s="796"/>
      <c r="N53" s="796"/>
      <c r="O53" s="797"/>
      <c r="P53" s="904"/>
      <c r="Q53" s="904"/>
      <c r="R53" s="904"/>
      <c r="S53" s="904"/>
      <c r="T53" s="904"/>
      <c r="U53" s="904"/>
      <c r="V53" s="904"/>
      <c r="W53" s="904"/>
      <c r="X53" s="904"/>
      <c r="Y53" s="904"/>
      <c r="Z53" s="904"/>
      <c r="AA53" s="904"/>
      <c r="AB53" s="904"/>
      <c r="AC53" s="904"/>
      <c r="AD53" s="904"/>
      <c r="AE53" s="904"/>
      <c r="AF53" s="904"/>
      <c r="AG53" s="904"/>
      <c r="AH53" s="905"/>
      <c r="AK53" s="756"/>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757"/>
    </row>
    <row r="54" spans="2:67" ht="23.25" customHeight="1">
      <c r="AK54" s="747"/>
      <c r="AL54" s="748"/>
      <c r="AM54" s="748"/>
      <c r="AN54" s="748"/>
      <c r="AO54" s="748"/>
      <c r="AP54" s="748"/>
      <c r="AQ54" s="748"/>
      <c r="AR54" s="748"/>
      <c r="AS54" s="748"/>
      <c r="AT54" s="748"/>
      <c r="AU54" s="748"/>
      <c r="AV54" s="748"/>
      <c r="AW54" s="748"/>
      <c r="AX54" s="748"/>
      <c r="AY54" s="748"/>
      <c r="AZ54" s="748"/>
      <c r="BA54" s="748"/>
      <c r="BB54" s="748"/>
      <c r="BC54" s="748"/>
      <c r="BD54" s="748"/>
      <c r="BE54" s="748"/>
      <c r="BF54" s="748"/>
      <c r="BG54" s="748"/>
      <c r="BH54" s="748"/>
      <c r="BI54" s="748"/>
      <c r="BJ54" s="748"/>
      <c r="BK54" s="748"/>
      <c r="BL54" s="748"/>
      <c r="BM54" s="748"/>
      <c r="BN54" s="748"/>
      <c r="BO54" s="749"/>
    </row>
    <row r="55" spans="2:67" ht="11.25" customHeight="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row>
    <row r="56" spans="2:67" ht="14.25">
      <c r="B56" s="85" t="s">
        <v>70</v>
      </c>
    </row>
    <row r="58" spans="2:67" s="64" customFormat="1" ht="21.75" customHeight="1">
      <c r="C58" s="876" t="s">
        <v>793</v>
      </c>
      <c r="D58" s="877"/>
      <c r="E58" s="877"/>
      <c r="F58" s="877"/>
      <c r="G58" s="877"/>
      <c r="H58" s="877"/>
      <c r="I58" s="877"/>
      <c r="J58" s="877"/>
      <c r="K58" s="877"/>
      <c r="L58" s="877"/>
      <c r="M58" s="877"/>
      <c r="N58" s="877"/>
      <c r="O58" s="878"/>
      <c r="P58" s="879" t="s">
        <v>715</v>
      </c>
      <c r="Q58" s="880"/>
      <c r="R58" s="880"/>
      <c r="S58" s="880"/>
      <c r="T58" s="880"/>
      <c r="U58" s="880"/>
      <c r="V58" s="880"/>
      <c r="W58" s="880"/>
      <c r="X58" s="880"/>
      <c r="Y58" s="880"/>
      <c r="Z58" s="880"/>
      <c r="AA58" s="880"/>
      <c r="AB58" s="880"/>
      <c r="AC58" s="880"/>
      <c r="AD58" s="880"/>
      <c r="AE58" s="880"/>
      <c r="AF58" s="880"/>
      <c r="AG58" s="880"/>
      <c r="AH58" s="881"/>
      <c r="AK58" s="744" t="s">
        <v>876</v>
      </c>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60"/>
    </row>
    <row r="59" spans="2:67" ht="28.5" customHeight="1">
      <c r="C59" s="882" t="s">
        <v>794</v>
      </c>
      <c r="D59" s="883"/>
      <c r="E59" s="883"/>
      <c r="F59" s="883"/>
      <c r="G59" s="883"/>
      <c r="H59" s="883"/>
      <c r="I59" s="883"/>
      <c r="J59" s="884"/>
      <c r="K59" s="886" t="s">
        <v>743</v>
      </c>
      <c r="L59" s="886"/>
      <c r="M59" s="886"/>
      <c r="N59" s="886"/>
      <c r="O59" s="886"/>
      <c r="P59" s="888" t="s">
        <v>823</v>
      </c>
      <c r="Q59" s="889"/>
      <c r="R59" s="889"/>
      <c r="S59" s="889"/>
      <c r="T59" s="889"/>
      <c r="U59" s="889"/>
      <c r="V59" s="889"/>
      <c r="W59" s="889"/>
      <c r="X59" s="889"/>
      <c r="Y59" s="889"/>
      <c r="Z59" s="889"/>
      <c r="AA59" s="889"/>
      <c r="AB59" s="889"/>
      <c r="AC59" s="889"/>
      <c r="AD59" s="889"/>
      <c r="AE59" s="889"/>
      <c r="AF59" s="889"/>
      <c r="AG59" s="889"/>
      <c r="AH59" s="890"/>
      <c r="AK59" s="761"/>
      <c r="AL59" s="762"/>
      <c r="AM59" s="762"/>
      <c r="AN59" s="762"/>
      <c r="AO59" s="762"/>
      <c r="AP59" s="762"/>
      <c r="AQ59" s="762"/>
      <c r="AR59" s="762"/>
      <c r="AS59" s="762"/>
      <c r="AT59" s="762"/>
      <c r="AU59" s="762"/>
      <c r="AV59" s="762"/>
      <c r="AW59" s="762"/>
      <c r="AX59" s="762"/>
      <c r="AY59" s="762"/>
      <c r="AZ59" s="762"/>
      <c r="BA59" s="762"/>
      <c r="BB59" s="762"/>
      <c r="BC59" s="762"/>
      <c r="BD59" s="762"/>
      <c r="BE59" s="762"/>
      <c r="BF59" s="762"/>
      <c r="BG59" s="762"/>
      <c r="BH59" s="762"/>
      <c r="BI59" s="762"/>
      <c r="BJ59" s="762"/>
      <c r="BK59" s="762"/>
      <c r="BL59" s="762"/>
      <c r="BM59" s="762"/>
      <c r="BN59" s="762"/>
      <c r="BO59" s="763"/>
    </row>
    <row r="60" spans="2:67" ht="28.5" customHeight="1">
      <c r="C60" s="885"/>
      <c r="D60" s="886"/>
      <c r="E60" s="886"/>
      <c r="F60" s="886"/>
      <c r="G60" s="886"/>
      <c r="H60" s="886"/>
      <c r="I60" s="886"/>
      <c r="J60" s="887"/>
      <c r="K60" s="886" t="s">
        <v>744</v>
      </c>
      <c r="L60" s="886"/>
      <c r="M60" s="886"/>
      <c r="N60" s="886"/>
      <c r="O60" s="886"/>
      <c r="P60" s="888" t="s">
        <v>824</v>
      </c>
      <c r="Q60" s="889"/>
      <c r="R60" s="889"/>
      <c r="S60" s="889"/>
      <c r="T60" s="889"/>
      <c r="U60" s="889"/>
      <c r="V60" s="889"/>
      <c r="W60" s="889"/>
      <c r="X60" s="889"/>
      <c r="Y60" s="889"/>
      <c r="Z60" s="889"/>
      <c r="AA60" s="889"/>
      <c r="AB60" s="889"/>
      <c r="AC60" s="889"/>
      <c r="AD60" s="889"/>
      <c r="AE60" s="889"/>
      <c r="AF60" s="889"/>
      <c r="AG60" s="889"/>
      <c r="AH60" s="890"/>
      <c r="AK60" s="764"/>
      <c r="AL60" s="765"/>
      <c r="AM60" s="765"/>
      <c r="AN60" s="765"/>
      <c r="AO60" s="765"/>
      <c r="AP60" s="765"/>
      <c r="AQ60" s="765"/>
      <c r="AR60" s="765"/>
      <c r="AS60" s="765"/>
      <c r="AT60" s="765"/>
      <c r="AU60" s="765"/>
      <c r="AV60" s="765"/>
      <c r="AW60" s="765"/>
      <c r="AX60" s="765"/>
      <c r="AY60" s="765"/>
      <c r="AZ60" s="765"/>
      <c r="BA60" s="765"/>
      <c r="BB60" s="765"/>
      <c r="BC60" s="765"/>
      <c r="BD60" s="765"/>
      <c r="BE60" s="765"/>
      <c r="BF60" s="765"/>
      <c r="BG60" s="765"/>
      <c r="BH60" s="765"/>
      <c r="BI60" s="765"/>
      <c r="BJ60" s="765"/>
      <c r="BK60" s="765"/>
      <c r="BL60" s="765"/>
      <c r="BM60" s="765"/>
      <c r="BN60" s="765"/>
      <c r="BO60" s="766"/>
    </row>
    <row r="61" spans="2:67" ht="28.5" customHeight="1">
      <c r="C61" s="847" t="s">
        <v>761</v>
      </c>
      <c r="D61" s="871"/>
      <c r="E61" s="871"/>
      <c r="F61" s="871"/>
      <c r="G61" s="871"/>
      <c r="H61" s="871"/>
      <c r="I61" s="871"/>
      <c r="J61" s="871"/>
      <c r="K61" s="871"/>
      <c r="L61" s="871"/>
      <c r="M61" s="871"/>
      <c r="N61" s="871"/>
      <c r="O61" s="872"/>
      <c r="P61" s="873" t="s">
        <v>825</v>
      </c>
      <c r="Q61" s="874"/>
      <c r="R61" s="874"/>
      <c r="S61" s="874"/>
      <c r="T61" s="874"/>
      <c r="U61" s="874"/>
      <c r="V61" s="874"/>
      <c r="W61" s="874"/>
      <c r="X61" s="874"/>
      <c r="Y61" s="874"/>
      <c r="Z61" s="874"/>
      <c r="AA61" s="874"/>
      <c r="AB61" s="874"/>
      <c r="AC61" s="874"/>
      <c r="AD61" s="874"/>
      <c r="AE61" s="874"/>
      <c r="AF61" s="874"/>
      <c r="AG61" s="874"/>
      <c r="AH61" s="875"/>
      <c r="AK61" s="744" t="s">
        <v>877</v>
      </c>
      <c r="AL61" s="745"/>
      <c r="AM61" s="745"/>
      <c r="AN61" s="745"/>
      <c r="AO61" s="745"/>
      <c r="AP61" s="745"/>
      <c r="AQ61" s="745"/>
      <c r="AR61" s="745"/>
      <c r="AS61" s="745"/>
      <c r="AT61" s="745"/>
      <c r="AU61" s="745"/>
      <c r="AV61" s="745"/>
      <c r="AW61" s="745"/>
      <c r="AX61" s="745"/>
      <c r="AY61" s="745"/>
      <c r="AZ61" s="745"/>
      <c r="BA61" s="745"/>
      <c r="BB61" s="745"/>
      <c r="BC61" s="745"/>
      <c r="BD61" s="745"/>
      <c r="BE61" s="745"/>
      <c r="BF61" s="745"/>
      <c r="BG61" s="745"/>
      <c r="BH61" s="745"/>
      <c r="BI61" s="745"/>
      <c r="BJ61" s="745"/>
      <c r="BK61" s="745"/>
      <c r="BL61" s="745"/>
      <c r="BM61" s="745"/>
      <c r="BN61" s="745"/>
      <c r="BO61" s="746"/>
    </row>
    <row r="62" spans="2:67" ht="33" customHeight="1">
      <c r="C62" s="847" t="s">
        <v>762</v>
      </c>
      <c r="D62" s="871"/>
      <c r="E62" s="871"/>
      <c r="F62" s="871"/>
      <c r="G62" s="871"/>
      <c r="H62" s="871"/>
      <c r="I62" s="871"/>
      <c r="J62" s="871"/>
      <c r="K62" s="871"/>
      <c r="L62" s="871"/>
      <c r="M62" s="871"/>
      <c r="N62" s="871"/>
      <c r="O62" s="872"/>
      <c r="P62" s="873" t="s">
        <v>826</v>
      </c>
      <c r="Q62" s="874"/>
      <c r="R62" s="874"/>
      <c r="S62" s="874"/>
      <c r="T62" s="874"/>
      <c r="U62" s="874"/>
      <c r="V62" s="874"/>
      <c r="W62" s="874"/>
      <c r="X62" s="874"/>
      <c r="Y62" s="874"/>
      <c r="Z62" s="874"/>
      <c r="AA62" s="874"/>
      <c r="AB62" s="874"/>
      <c r="AC62" s="874"/>
      <c r="AD62" s="874"/>
      <c r="AE62" s="874"/>
      <c r="AF62" s="874"/>
      <c r="AG62" s="874"/>
      <c r="AH62" s="875"/>
      <c r="AK62" s="747"/>
      <c r="AL62" s="748"/>
      <c r="AM62" s="748"/>
      <c r="AN62" s="748"/>
      <c r="AO62" s="748"/>
      <c r="AP62" s="748"/>
      <c r="AQ62" s="748"/>
      <c r="AR62" s="748"/>
      <c r="AS62" s="748"/>
      <c r="AT62" s="748"/>
      <c r="AU62" s="748"/>
      <c r="AV62" s="748"/>
      <c r="AW62" s="748"/>
      <c r="AX62" s="748"/>
      <c r="AY62" s="748"/>
      <c r="AZ62" s="748"/>
      <c r="BA62" s="748"/>
      <c r="BB62" s="748"/>
      <c r="BC62" s="748"/>
      <c r="BD62" s="748"/>
      <c r="BE62" s="748"/>
      <c r="BF62" s="748"/>
      <c r="BG62" s="748"/>
      <c r="BH62" s="748"/>
      <c r="BI62" s="748"/>
      <c r="BJ62" s="748"/>
      <c r="BK62" s="748"/>
      <c r="BL62" s="748"/>
      <c r="BM62" s="748"/>
      <c r="BN62" s="748"/>
      <c r="BO62" s="749"/>
    </row>
    <row r="63" spans="2:67" ht="28.5" customHeight="1">
      <c r="C63" s="847" t="s">
        <v>763</v>
      </c>
      <c r="D63" s="871"/>
      <c r="E63" s="871"/>
      <c r="F63" s="871"/>
      <c r="G63" s="871"/>
      <c r="H63" s="871"/>
      <c r="I63" s="871"/>
      <c r="J63" s="871"/>
      <c r="K63" s="871"/>
      <c r="L63" s="871"/>
      <c r="M63" s="871"/>
      <c r="N63" s="871"/>
      <c r="O63" s="872"/>
      <c r="P63" s="873" t="s">
        <v>827</v>
      </c>
      <c r="Q63" s="874"/>
      <c r="R63" s="874"/>
      <c r="S63" s="874"/>
      <c r="T63" s="874"/>
      <c r="U63" s="874"/>
      <c r="V63" s="874"/>
      <c r="W63" s="874"/>
      <c r="X63" s="874"/>
      <c r="Y63" s="874"/>
      <c r="Z63" s="874"/>
      <c r="AA63" s="874"/>
      <c r="AB63" s="874"/>
      <c r="AC63" s="874"/>
      <c r="AD63" s="874"/>
      <c r="AE63" s="874"/>
      <c r="AF63" s="874"/>
      <c r="AG63" s="874"/>
      <c r="AH63" s="875"/>
    </row>
    <row r="64" spans="2:67" ht="33" customHeight="1">
      <c r="C64" s="847" t="s">
        <v>764</v>
      </c>
      <c r="D64" s="848"/>
      <c r="E64" s="848"/>
      <c r="F64" s="848"/>
      <c r="G64" s="848"/>
      <c r="H64" s="848"/>
      <c r="I64" s="848"/>
      <c r="J64" s="848"/>
      <c r="K64" s="848"/>
      <c r="L64" s="848"/>
      <c r="M64" s="848"/>
      <c r="N64" s="848"/>
      <c r="O64" s="848"/>
      <c r="P64" s="848"/>
      <c r="Q64" s="848"/>
      <c r="R64" s="848"/>
      <c r="S64" s="848"/>
      <c r="T64" s="848"/>
      <c r="U64" s="848"/>
      <c r="V64" s="848"/>
      <c r="W64" s="848"/>
      <c r="X64" s="849"/>
      <c r="Y64" s="850"/>
      <c r="Z64" s="851"/>
      <c r="AA64" s="851"/>
      <c r="AB64" s="851"/>
      <c r="AC64" s="851"/>
      <c r="AD64" s="851"/>
      <c r="AE64" s="851"/>
      <c r="AF64" s="851"/>
      <c r="AG64" s="851"/>
      <c r="AH64" s="852"/>
      <c r="AK64" s="767" t="s">
        <v>878</v>
      </c>
      <c r="AL64" s="768"/>
      <c r="AM64" s="768"/>
      <c r="AN64" s="768"/>
      <c r="AO64" s="768"/>
      <c r="AP64" s="768"/>
      <c r="AQ64" s="768"/>
      <c r="AR64" s="768"/>
      <c r="AS64" s="768"/>
      <c r="AT64" s="768"/>
      <c r="AU64" s="768"/>
      <c r="AV64" s="768"/>
      <c r="AW64" s="768"/>
      <c r="AX64" s="768"/>
      <c r="AY64" s="768"/>
      <c r="AZ64" s="768"/>
      <c r="BA64" s="768"/>
      <c r="BB64" s="768"/>
      <c r="BC64" s="768"/>
      <c r="BD64" s="768"/>
      <c r="BE64" s="768"/>
      <c r="BF64" s="768"/>
      <c r="BG64" s="768"/>
      <c r="BH64" s="768"/>
      <c r="BI64" s="768"/>
      <c r="BJ64" s="768"/>
      <c r="BK64" s="768"/>
      <c r="BL64" s="768"/>
      <c r="BM64" s="768"/>
      <c r="BN64" s="768"/>
      <c r="BO64" s="769"/>
    </row>
    <row r="65" spans="2:67" ht="33" customHeight="1">
      <c r="C65" s="853" t="s">
        <v>765</v>
      </c>
      <c r="D65" s="854"/>
      <c r="E65" s="854"/>
      <c r="F65" s="854"/>
      <c r="G65" s="854"/>
      <c r="H65" s="854"/>
      <c r="I65" s="854"/>
      <c r="J65" s="854"/>
      <c r="K65" s="854"/>
      <c r="L65" s="854"/>
      <c r="M65" s="854"/>
      <c r="N65" s="854"/>
      <c r="O65" s="855"/>
      <c r="P65" s="856"/>
      <c r="Q65" s="857"/>
      <c r="R65" s="857"/>
      <c r="S65" s="857"/>
      <c r="T65" s="857"/>
      <c r="U65" s="857"/>
      <c r="V65" s="857"/>
      <c r="W65" s="857"/>
      <c r="X65" s="857"/>
      <c r="Y65" s="857"/>
      <c r="Z65" s="857"/>
      <c r="AA65" s="857"/>
      <c r="AB65" s="857"/>
      <c r="AC65" s="857"/>
      <c r="AD65" s="857"/>
      <c r="AE65" s="857"/>
      <c r="AF65" s="857"/>
      <c r="AG65" s="857"/>
      <c r="AH65" s="858"/>
      <c r="AK65" s="770" t="s">
        <v>879</v>
      </c>
      <c r="AL65" s="771"/>
      <c r="AM65" s="771"/>
      <c r="AN65" s="771"/>
      <c r="AO65" s="771"/>
      <c r="AP65" s="771"/>
      <c r="AQ65" s="771"/>
      <c r="AR65" s="771"/>
      <c r="AS65" s="771"/>
      <c r="AT65" s="771"/>
      <c r="AU65" s="771"/>
      <c r="AV65" s="771"/>
      <c r="AW65" s="771"/>
      <c r="AX65" s="771"/>
      <c r="AY65" s="771"/>
      <c r="AZ65" s="771"/>
      <c r="BA65" s="771"/>
      <c r="BB65" s="771"/>
      <c r="BC65" s="771"/>
      <c r="BD65" s="771"/>
      <c r="BE65" s="771"/>
      <c r="BF65" s="771"/>
      <c r="BG65" s="771"/>
      <c r="BH65" s="771"/>
      <c r="BI65" s="771"/>
      <c r="BJ65" s="771"/>
      <c r="BK65" s="771"/>
      <c r="BL65" s="771"/>
      <c r="BM65" s="771"/>
      <c r="BN65" s="771"/>
      <c r="BO65" s="772"/>
    </row>
    <row r="66" spans="2:67">
      <c r="C66" s="859" t="s">
        <v>839</v>
      </c>
      <c r="D66" s="860"/>
      <c r="E66" s="860"/>
      <c r="F66" s="860"/>
      <c r="G66" s="860"/>
      <c r="H66" s="860"/>
      <c r="I66" s="860"/>
      <c r="J66" s="860"/>
      <c r="K66" s="860"/>
      <c r="L66" s="860"/>
      <c r="M66" s="860"/>
      <c r="N66" s="860"/>
      <c r="O66" s="860"/>
      <c r="P66" s="860"/>
      <c r="Q66" s="860"/>
      <c r="R66" s="860"/>
      <c r="S66" s="860"/>
      <c r="T66" s="860"/>
      <c r="U66" s="860"/>
      <c r="V66" s="860"/>
      <c r="W66" s="860"/>
      <c r="X66" s="860"/>
      <c r="Y66" s="860"/>
      <c r="Z66" s="860"/>
      <c r="AA66" s="860"/>
      <c r="AB66" s="860"/>
      <c r="AC66" s="861"/>
      <c r="AD66" s="865"/>
      <c r="AE66" s="866"/>
      <c r="AF66" s="866"/>
      <c r="AG66" s="866"/>
      <c r="AH66" s="867"/>
      <c r="AK66" s="744" t="s">
        <v>901</v>
      </c>
      <c r="AL66" s="745"/>
      <c r="AM66" s="745"/>
      <c r="AN66" s="745"/>
      <c r="AO66" s="745"/>
      <c r="AP66" s="745"/>
      <c r="AQ66" s="745"/>
      <c r="AR66" s="745"/>
      <c r="AS66" s="745"/>
      <c r="AT66" s="745"/>
      <c r="AU66" s="745"/>
      <c r="AV66" s="745"/>
      <c r="AW66" s="745"/>
      <c r="AX66" s="745"/>
      <c r="AY66" s="745"/>
      <c r="AZ66" s="745"/>
      <c r="BA66" s="745"/>
      <c r="BB66" s="745"/>
      <c r="BC66" s="745"/>
      <c r="BD66" s="745"/>
      <c r="BE66" s="745"/>
      <c r="BF66" s="745"/>
      <c r="BG66" s="745"/>
      <c r="BH66" s="745"/>
      <c r="BI66" s="745"/>
      <c r="BJ66" s="745"/>
      <c r="BK66" s="745"/>
      <c r="BL66" s="745"/>
      <c r="BM66" s="745"/>
      <c r="BN66" s="745"/>
      <c r="BO66" s="746"/>
    </row>
    <row r="67" spans="2:67" ht="32.25" customHeight="1">
      <c r="C67" s="862"/>
      <c r="D67" s="863"/>
      <c r="E67" s="863"/>
      <c r="F67" s="863"/>
      <c r="G67" s="863"/>
      <c r="H67" s="863"/>
      <c r="I67" s="863"/>
      <c r="J67" s="863"/>
      <c r="K67" s="863"/>
      <c r="L67" s="863"/>
      <c r="M67" s="863"/>
      <c r="N67" s="863"/>
      <c r="O67" s="863"/>
      <c r="P67" s="863"/>
      <c r="Q67" s="863"/>
      <c r="R67" s="863"/>
      <c r="S67" s="863"/>
      <c r="T67" s="863"/>
      <c r="U67" s="863"/>
      <c r="V67" s="863"/>
      <c r="W67" s="863"/>
      <c r="X67" s="863"/>
      <c r="Y67" s="863"/>
      <c r="Z67" s="863"/>
      <c r="AA67" s="863"/>
      <c r="AB67" s="863"/>
      <c r="AC67" s="864"/>
      <c r="AD67" s="868"/>
      <c r="AE67" s="869"/>
      <c r="AF67" s="869"/>
      <c r="AG67" s="869"/>
      <c r="AH67" s="870"/>
      <c r="AK67" s="747"/>
      <c r="AL67" s="748"/>
      <c r="AM67" s="748"/>
      <c r="AN67" s="748"/>
      <c r="AO67" s="748"/>
      <c r="AP67" s="748"/>
      <c r="AQ67" s="748"/>
      <c r="AR67" s="748"/>
      <c r="AS67" s="748"/>
      <c r="AT67" s="748"/>
      <c r="AU67" s="748"/>
      <c r="AV67" s="748"/>
      <c r="AW67" s="748"/>
      <c r="AX67" s="748"/>
      <c r="AY67" s="748"/>
      <c r="AZ67" s="748"/>
      <c r="BA67" s="748"/>
      <c r="BB67" s="748"/>
      <c r="BC67" s="748"/>
      <c r="BD67" s="748"/>
      <c r="BE67" s="748"/>
      <c r="BF67" s="748"/>
      <c r="BG67" s="748"/>
      <c r="BH67" s="748"/>
      <c r="BI67" s="748"/>
      <c r="BJ67" s="748"/>
      <c r="BK67" s="748"/>
      <c r="BL67" s="748"/>
      <c r="BM67" s="748"/>
      <c r="BN67" s="748"/>
      <c r="BO67" s="749"/>
    </row>
    <row r="69" spans="2:67" ht="14.25">
      <c r="B69" s="85" t="s">
        <v>72</v>
      </c>
      <c r="Q69" s="74"/>
    </row>
    <row r="70" spans="2:67" ht="14.25">
      <c r="B70" s="88"/>
      <c r="D70" s="62" t="s">
        <v>71</v>
      </c>
      <c r="E70" s="62"/>
      <c r="F70" s="62"/>
      <c r="G70" s="62"/>
      <c r="H70" s="62"/>
      <c r="I70" s="62"/>
      <c r="J70" s="62"/>
      <c r="K70" s="62"/>
      <c r="L70" s="62"/>
      <c r="M70" s="62"/>
      <c r="N70" s="62"/>
      <c r="O70" s="62"/>
      <c r="P70" s="62"/>
      <c r="Q70" s="62"/>
      <c r="R70" s="62"/>
      <c r="S70" s="62"/>
      <c r="T70" s="62"/>
      <c r="U70" s="62"/>
      <c r="V70" s="62"/>
    </row>
    <row r="71" spans="2:67" ht="14.25">
      <c r="B71" s="88"/>
      <c r="D71" s="62"/>
      <c r="E71" s="62"/>
      <c r="F71" s="62"/>
      <c r="G71" s="62"/>
      <c r="H71" s="62"/>
      <c r="I71" s="62"/>
      <c r="J71" s="62"/>
      <c r="K71" s="62"/>
      <c r="L71" s="62"/>
      <c r="M71" s="62"/>
      <c r="N71" s="62"/>
      <c r="O71" s="62"/>
      <c r="P71" s="62"/>
      <c r="Q71" s="62"/>
      <c r="R71" s="62"/>
      <c r="S71" s="62"/>
      <c r="T71" s="62"/>
      <c r="U71" s="62"/>
      <c r="V71" s="62"/>
    </row>
    <row r="72" spans="2:67">
      <c r="C72" s="817" t="s">
        <v>795</v>
      </c>
      <c r="D72" s="818"/>
      <c r="E72" s="818"/>
      <c r="F72" s="818"/>
      <c r="G72" s="818"/>
      <c r="H72" s="818"/>
      <c r="I72" s="818"/>
      <c r="J72" s="818"/>
      <c r="K72" s="818"/>
      <c r="L72" s="818"/>
      <c r="M72" s="818"/>
      <c r="N72" s="818"/>
      <c r="O72" s="819"/>
      <c r="P72" s="802" t="s">
        <v>900</v>
      </c>
      <c r="Q72" s="803"/>
      <c r="R72" s="803"/>
      <c r="S72" s="803"/>
      <c r="T72" s="803"/>
      <c r="U72" s="803"/>
      <c r="V72" s="803"/>
      <c r="W72" s="803"/>
      <c r="X72" s="803"/>
      <c r="Y72" s="803"/>
      <c r="Z72" s="803"/>
      <c r="AA72" s="803"/>
      <c r="AB72" s="803"/>
      <c r="AC72" s="803"/>
      <c r="AD72" s="803"/>
      <c r="AE72" s="803"/>
      <c r="AF72" s="803"/>
      <c r="AG72" s="803"/>
      <c r="AH72" s="804"/>
      <c r="AK72" s="744" t="s">
        <v>947</v>
      </c>
      <c r="AL72" s="745"/>
      <c r="AM72" s="745"/>
      <c r="AN72" s="745"/>
      <c r="AO72" s="745"/>
      <c r="AP72" s="745"/>
      <c r="AQ72" s="745"/>
      <c r="AR72" s="745"/>
      <c r="AS72" s="745"/>
      <c r="AT72" s="745"/>
      <c r="AU72" s="745"/>
      <c r="AV72" s="745"/>
      <c r="AW72" s="745"/>
      <c r="AX72" s="745"/>
      <c r="AY72" s="745"/>
      <c r="AZ72" s="745"/>
      <c r="BA72" s="745"/>
      <c r="BB72" s="745"/>
      <c r="BC72" s="745"/>
      <c r="BD72" s="745"/>
      <c r="BE72" s="745"/>
      <c r="BF72" s="745"/>
      <c r="BG72" s="745"/>
      <c r="BH72" s="745"/>
      <c r="BI72" s="745"/>
      <c r="BJ72" s="745"/>
      <c r="BK72" s="745"/>
      <c r="BL72" s="745"/>
      <c r="BM72" s="745"/>
      <c r="BN72" s="745"/>
      <c r="BO72" s="746"/>
    </row>
    <row r="73" spans="2:67">
      <c r="C73" s="840"/>
      <c r="D73" s="841"/>
      <c r="E73" s="841"/>
      <c r="F73" s="841"/>
      <c r="G73" s="841"/>
      <c r="H73" s="841"/>
      <c r="I73" s="841"/>
      <c r="J73" s="841"/>
      <c r="K73" s="841"/>
      <c r="L73" s="841"/>
      <c r="M73" s="841"/>
      <c r="N73" s="841"/>
      <c r="O73" s="842"/>
      <c r="P73" s="843"/>
      <c r="Q73" s="844"/>
      <c r="R73" s="844"/>
      <c r="S73" s="844"/>
      <c r="T73" s="844"/>
      <c r="U73" s="844"/>
      <c r="V73" s="844"/>
      <c r="W73" s="844"/>
      <c r="X73" s="844"/>
      <c r="Y73" s="844"/>
      <c r="Z73" s="844"/>
      <c r="AA73" s="844"/>
      <c r="AB73" s="844"/>
      <c r="AC73" s="844"/>
      <c r="AD73" s="844"/>
      <c r="AE73" s="844"/>
      <c r="AF73" s="844"/>
      <c r="AG73" s="844"/>
      <c r="AH73" s="845"/>
      <c r="AK73" s="747"/>
      <c r="AL73" s="748"/>
      <c r="AM73" s="748"/>
      <c r="AN73" s="748"/>
      <c r="AO73" s="748"/>
      <c r="AP73" s="748"/>
      <c r="AQ73" s="748"/>
      <c r="AR73" s="748"/>
      <c r="AS73" s="748"/>
      <c r="AT73" s="748"/>
      <c r="AU73" s="748"/>
      <c r="AV73" s="748"/>
      <c r="AW73" s="748"/>
      <c r="AX73" s="748"/>
      <c r="AY73" s="748"/>
      <c r="AZ73" s="748"/>
      <c r="BA73" s="748"/>
      <c r="BB73" s="748"/>
      <c r="BC73" s="748"/>
      <c r="BD73" s="748"/>
      <c r="BE73" s="748"/>
      <c r="BF73" s="748"/>
      <c r="BG73" s="748"/>
      <c r="BH73" s="748"/>
      <c r="BI73" s="748"/>
      <c r="BJ73" s="748"/>
      <c r="BK73" s="748"/>
      <c r="BL73" s="748"/>
      <c r="BM73" s="748"/>
      <c r="BN73" s="748"/>
      <c r="BO73" s="749"/>
    </row>
    <row r="74" spans="2:67">
      <c r="C74" s="817" t="s">
        <v>796</v>
      </c>
      <c r="D74" s="818"/>
      <c r="E74" s="818"/>
      <c r="F74" s="818"/>
      <c r="G74" s="818"/>
      <c r="H74" s="818"/>
      <c r="I74" s="818"/>
      <c r="J74" s="818"/>
      <c r="K74" s="818"/>
      <c r="L74" s="818"/>
      <c r="M74" s="818"/>
      <c r="N74" s="818"/>
      <c r="O74" s="819"/>
      <c r="P74" s="802" t="s">
        <v>919</v>
      </c>
      <c r="Q74" s="803"/>
      <c r="R74" s="803"/>
      <c r="S74" s="803"/>
      <c r="T74" s="803"/>
      <c r="U74" s="803"/>
      <c r="V74" s="803"/>
      <c r="W74" s="803"/>
      <c r="X74" s="803"/>
      <c r="Y74" s="803"/>
      <c r="Z74" s="803"/>
      <c r="AA74" s="803"/>
      <c r="AB74" s="803"/>
      <c r="AC74" s="803"/>
      <c r="AD74" s="803"/>
      <c r="AE74" s="803"/>
      <c r="AF74" s="803"/>
      <c r="AG74" s="803"/>
      <c r="AH74" s="804"/>
      <c r="AK74" s="758" t="s">
        <v>892</v>
      </c>
      <c r="AL74" s="745"/>
      <c r="AM74" s="745"/>
      <c r="AN74" s="745"/>
      <c r="AO74" s="745"/>
      <c r="AP74" s="745"/>
      <c r="AQ74" s="745"/>
      <c r="AR74" s="745"/>
      <c r="AS74" s="745"/>
      <c r="AT74" s="745"/>
      <c r="AU74" s="745"/>
      <c r="AV74" s="745"/>
      <c r="AW74" s="745"/>
      <c r="AX74" s="745"/>
      <c r="AY74" s="745"/>
      <c r="AZ74" s="745"/>
      <c r="BA74" s="745"/>
      <c r="BB74" s="745"/>
      <c r="BC74" s="745"/>
      <c r="BD74" s="745"/>
      <c r="BE74" s="745"/>
      <c r="BF74" s="745"/>
      <c r="BG74" s="745"/>
      <c r="BH74" s="745"/>
      <c r="BI74" s="745"/>
      <c r="BJ74" s="745"/>
      <c r="BK74" s="745"/>
      <c r="BL74" s="745"/>
      <c r="BM74" s="745"/>
      <c r="BN74" s="745"/>
      <c r="BO74" s="746"/>
    </row>
    <row r="75" spans="2:67">
      <c r="C75" s="820"/>
      <c r="D75" s="821"/>
      <c r="E75" s="821"/>
      <c r="F75" s="821"/>
      <c r="G75" s="821"/>
      <c r="H75" s="821"/>
      <c r="I75" s="821"/>
      <c r="J75" s="821"/>
      <c r="K75" s="821"/>
      <c r="L75" s="821"/>
      <c r="M75" s="821"/>
      <c r="N75" s="821"/>
      <c r="O75" s="822"/>
      <c r="P75" s="805"/>
      <c r="Q75" s="806"/>
      <c r="R75" s="806"/>
      <c r="S75" s="806"/>
      <c r="T75" s="806"/>
      <c r="U75" s="806"/>
      <c r="V75" s="806"/>
      <c r="W75" s="806"/>
      <c r="X75" s="806"/>
      <c r="Y75" s="806"/>
      <c r="Z75" s="806"/>
      <c r="AA75" s="806"/>
      <c r="AB75" s="806"/>
      <c r="AC75" s="806"/>
      <c r="AD75" s="806"/>
      <c r="AE75" s="806"/>
      <c r="AF75" s="806"/>
      <c r="AG75" s="806"/>
      <c r="AH75" s="807"/>
      <c r="AK75" s="747"/>
      <c r="AL75" s="748"/>
      <c r="AM75" s="748"/>
      <c r="AN75" s="748"/>
      <c r="AO75" s="748"/>
      <c r="AP75" s="748"/>
      <c r="AQ75" s="748"/>
      <c r="AR75" s="748"/>
      <c r="AS75" s="748"/>
      <c r="AT75" s="748"/>
      <c r="AU75" s="748"/>
      <c r="AV75" s="748"/>
      <c r="AW75" s="748"/>
      <c r="AX75" s="748"/>
      <c r="AY75" s="748"/>
      <c r="AZ75" s="748"/>
      <c r="BA75" s="748"/>
      <c r="BB75" s="748"/>
      <c r="BC75" s="748"/>
      <c r="BD75" s="748"/>
      <c r="BE75" s="748"/>
      <c r="BF75" s="748"/>
      <c r="BG75" s="748"/>
      <c r="BH75" s="748"/>
      <c r="BI75" s="748"/>
      <c r="BJ75" s="748"/>
      <c r="BK75" s="748"/>
      <c r="BL75" s="748"/>
      <c r="BM75" s="748"/>
      <c r="BN75" s="748"/>
      <c r="BO75" s="749"/>
    </row>
    <row r="76" spans="2:67">
      <c r="C76" s="817" t="s">
        <v>797</v>
      </c>
      <c r="D76" s="818"/>
      <c r="E76" s="818"/>
      <c r="F76" s="818"/>
      <c r="G76" s="818"/>
      <c r="H76" s="818"/>
      <c r="I76" s="818"/>
      <c r="J76" s="818"/>
      <c r="K76" s="818"/>
      <c r="L76" s="818"/>
      <c r="M76" s="818"/>
      <c r="N76" s="818"/>
      <c r="O76" s="819"/>
      <c r="P76" s="846" t="s">
        <v>719</v>
      </c>
      <c r="Q76" s="824"/>
      <c r="R76" s="824"/>
      <c r="S76" s="824"/>
      <c r="T76" s="824"/>
      <c r="U76" s="824"/>
      <c r="V76" s="824"/>
      <c r="W76" s="824"/>
      <c r="X76" s="824"/>
      <c r="Y76" s="824"/>
      <c r="Z76" s="824"/>
      <c r="AA76" s="824"/>
      <c r="AB76" s="824"/>
      <c r="AC76" s="824"/>
      <c r="AD76" s="824"/>
      <c r="AE76" s="824"/>
      <c r="AF76" s="824"/>
      <c r="AG76" s="824"/>
      <c r="AH76" s="825"/>
      <c r="AK76" s="744" t="s">
        <v>952</v>
      </c>
      <c r="AL76" s="745"/>
      <c r="AM76" s="745"/>
      <c r="AN76" s="745"/>
      <c r="AO76" s="745"/>
      <c r="AP76" s="745"/>
      <c r="AQ76" s="745"/>
      <c r="AR76" s="745"/>
      <c r="AS76" s="745"/>
      <c r="AT76" s="745"/>
      <c r="AU76" s="745"/>
      <c r="AV76" s="745"/>
      <c r="AW76" s="745"/>
      <c r="AX76" s="745"/>
      <c r="AY76" s="745"/>
      <c r="AZ76" s="745"/>
      <c r="BA76" s="745"/>
      <c r="BB76" s="745"/>
      <c r="BC76" s="745"/>
      <c r="BD76" s="745"/>
      <c r="BE76" s="745"/>
      <c r="BF76" s="745"/>
      <c r="BG76" s="745"/>
      <c r="BH76" s="745"/>
      <c r="BI76" s="745"/>
      <c r="BJ76" s="745"/>
      <c r="BK76" s="745"/>
      <c r="BL76" s="745"/>
      <c r="BM76" s="745"/>
      <c r="BN76" s="745"/>
      <c r="BO76" s="746"/>
    </row>
    <row r="77" spans="2:67">
      <c r="C77" s="820"/>
      <c r="D77" s="821"/>
      <c r="E77" s="821"/>
      <c r="F77" s="821"/>
      <c r="G77" s="821"/>
      <c r="H77" s="821"/>
      <c r="I77" s="821"/>
      <c r="J77" s="821"/>
      <c r="K77" s="821"/>
      <c r="L77" s="821"/>
      <c r="M77" s="821"/>
      <c r="N77" s="821"/>
      <c r="O77" s="822"/>
      <c r="P77" s="814"/>
      <c r="Q77" s="815"/>
      <c r="R77" s="815"/>
      <c r="S77" s="815"/>
      <c r="T77" s="815"/>
      <c r="U77" s="815"/>
      <c r="V77" s="815"/>
      <c r="W77" s="815"/>
      <c r="X77" s="815"/>
      <c r="Y77" s="815"/>
      <c r="Z77" s="815"/>
      <c r="AA77" s="815"/>
      <c r="AB77" s="815"/>
      <c r="AC77" s="815"/>
      <c r="AD77" s="815"/>
      <c r="AE77" s="815"/>
      <c r="AF77" s="815"/>
      <c r="AG77" s="815"/>
      <c r="AH77" s="816"/>
      <c r="AK77" s="747"/>
      <c r="AL77" s="748"/>
      <c r="AM77" s="748"/>
      <c r="AN77" s="748"/>
      <c r="AO77" s="748"/>
      <c r="AP77" s="748"/>
      <c r="AQ77" s="748"/>
      <c r="AR77" s="748"/>
      <c r="AS77" s="748"/>
      <c r="AT77" s="748"/>
      <c r="AU77" s="748"/>
      <c r="AV77" s="748"/>
      <c r="AW77" s="748"/>
      <c r="AX77" s="748"/>
      <c r="AY77" s="748"/>
      <c r="AZ77" s="748"/>
      <c r="BA77" s="748"/>
      <c r="BB77" s="748"/>
      <c r="BC77" s="748"/>
      <c r="BD77" s="748"/>
      <c r="BE77" s="748"/>
      <c r="BF77" s="748"/>
      <c r="BG77" s="748"/>
      <c r="BH77" s="748"/>
      <c r="BI77" s="748"/>
      <c r="BJ77" s="748"/>
      <c r="BK77" s="748"/>
      <c r="BL77" s="748"/>
      <c r="BM77" s="748"/>
      <c r="BN77" s="748"/>
      <c r="BO77" s="749"/>
    </row>
    <row r="78" spans="2:67">
      <c r="C78" s="817" t="s">
        <v>798</v>
      </c>
      <c r="D78" s="818"/>
      <c r="E78" s="818"/>
      <c r="F78" s="818"/>
      <c r="G78" s="818"/>
      <c r="H78" s="818"/>
      <c r="I78" s="818"/>
      <c r="J78" s="818"/>
      <c r="K78" s="818"/>
      <c r="L78" s="818"/>
      <c r="M78" s="818"/>
      <c r="N78" s="818"/>
      <c r="O78" s="819"/>
      <c r="P78" s="823" t="s">
        <v>50</v>
      </c>
      <c r="Q78" s="824"/>
      <c r="R78" s="824"/>
      <c r="S78" s="824"/>
      <c r="T78" s="824"/>
      <c r="U78" s="824"/>
      <c r="V78" s="824"/>
      <c r="W78" s="824"/>
      <c r="X78" s="825"/>
      <c r="Y78" s="827" t="str">
        <f>IFERROR(リスト!C22,"")</f>
        <v/>
      </c>
      <c r="Z78" s="818"/>
      <c r="AA78" s="818"/>
      <c r="AB78" s="818"/>
      <c r="AC78" s="818"/>
      <c r="AD78" s="818"/>
      <c r="AE78" s="818"/>
      <c r="AF78" s="818"/>
      <c r="AG78" s="818"/>
      <c r="AH78" s="819"/>
      <c r="AK78" s="744" t="s">
        <v>948</v>
      </c>
      <c r="AL78" s="745"/>
      <c r="AM78" s="745"/>
      <c r="AN78" s="745"/>
      <c r="AO78" s="745"/>
      <c r="AP78" s="745"/>
      <c r="AQ78" s="745"/>
      <c r="AR78" s="745"/>
      <c r="AS78" s="745"/>
      <c r="AT78" s="745"/>
      <c r="AU78" s="745"/>
      <c r="AV78" s="745"/>
      <c r="AW78" s="745"/>
      <c r="AX78" s="745"/>
      <c r="AY78" s="745"/>
      <c r="AZ78" s="745"/>
      <c r="BA78" s="745"/>
      <c r="BB78" s="745"/>
      <c r="BC78" s="745"/>
      <c r="BD78" s="745"/>
      <c r="BE78" s="745"/>
      <c r="BF78" s="745"/>
      <c r="BG78" s="745"/>
      <c r="BH78" s="745"/>
      <c r="BI78" s="745"/>
      <c r="BJ78" s="745"/>
      <c r="BK78" s="745"/>
      <c r="BL78" s="745"/>
      <c r="BM78" s="745"/>
      <c r="BN78" s="745"/>
      <c r="BO78" s="746"/>
    </row>
    <row r="79" spans="2:67">
      <c r="C79" s="820"/>
      <c r="D79" s="821"/>
      <c r="E79" s="821"/>
      <c r="F79" s="821"/>
      <c r="G79" s="821"/>
      <c r="H79" s="821"/>
      <c r="I79" s="821"/>
      <c r="J79" s="821"/>
      <c r="K79" s="821"/>
      <c r="L79" s="821"/>
      <c r="M79" s="821"/>
      <c r="N79" s="821"/>
      <c r="O79" s="822"/>
      <c r="P79" s="826"/>
      <c r="Q79" s="815"/>
      <c r="R79" s="815"/>
      <c r="S79" s="815"/>
      <c r="T79" s="815"/>
      <c r="U79" s="815"/>
      <c r="V79" s="815"/>
      <c r="W79" s="815"/>
      <c r="X79" s="816"/>
      <c r="Y79" s="828"/>
      <c r="Z79" s="821"/>
      <c r="AA79" s="821"/>
      <c r="AB79" s="821"/>
      <c r="AC79" s="821"/>
      <c r="AD79" s="821"/>
      <c r="AE79" s="821"/>
      <c r="AF79" s="821"/>
      <c r="AG79" s="821"/>
      <c r="AH79" s="822"/>
      <c r="AK79" s="747"/>
      <c r="AL79" s="748"/>
      <c r="AM79" s="748"/>
      <c r="AN79" s="748"/>
      <c r="AO79" s="748"/>
      <c r="AP79" s="748"/>
      <c r="AQ79" s="748"/>
      <c r="AR79" s="748"/>
      <c r="AS79" s="748"/>
      <c r="AT79" s="748"/>
      <c r="AU79" s="748"/>
      <c r="AV79" s="748"/>
      <c r="AW79" s="748"/>
      <c r="AX79" s="748"/>
      <c r="AY79" s="748"/>
      <c r="AZ79" s="748"/>
      <c r="BA79" s="748"/>
      <c r="BB79" s="748"/>
      <c r="BC79" s="748"/>
      <c r="BD79" s="748"/>
      <c r="BE79" s="748"/>
      <c r="BF79" s="748"/>
      <c r="BG79" s="748"/>
      <c r="BH79" s="748"/>
      <c r="BI79" s="748"/>
      <c r="BJ79" s="748"/>
      <c r="BK79" s="748"/>
      <c r="BL79" s="748"/>
      <c r="BM79" s="748"/>
      <c r="BN79" s="748"/>
      <c r="BO79" s="749"/>
    </row>
    <row r="80" spans="2:67" ht="13.5" customHeight="1">
      <c r="C80" s="829" t="s">
        <v>891</v>
      </c>
      <c r="D80" s="818"/>
      <c r="E80" s="818"/>
      <c r="F80" s="818"/>
      <c r="G80" s="818"/>
      <c r="H80" s="818"/>
      <c r="I80" s="818"/>
      <c r="J80" s="819"/>
      <c r="K80" s="811" t="s">
        <v>82</v>
      </c>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3"/>
      <c r="AK80" s="744" t="s">
        <v>949</v>
      </c>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60"/>
    </row>
    <row r="81" spans="2:67">
      <c r="C81" s="830"/>
      <c r="D81" s="831"/>
      <c r="E81" s="831"/>
      <c r="F81" s="831"/>
      <c r="G81" s="831"/>
      <c r="H81" s="831"/>
      <c r="I81" s="831"/>
      <c r="J81" s="832"/>
      <c r="K81" s="833"/>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5"/>
      <c r="AK81" s="761"/>
      <c r="AL81" s="762"/>
      <c r="AM81" s="762"/>
      <c r="AN81" s="762"/>
      <c r="AO81" s="762"/>
      <c r="AP81" s="762"/>
      <c r="AQ81" s="762"/>
      <c r="AR81" s="762"/>
      <c r="AS81" s="762"/>
      <c r="AT81" s="762"/>
      <c r="AU81" s="762"/>
      <c r="AV81" s="762"/>
      <c r="AW81" s="762"/>
      <c r="AX81" s="762"/>
      <c r="AY81" s="762"/>
      <c r="AZ81" s="762"/>
      <c r="BA81" s="762"/>
      <c r="BB81" s="762"/>
      <c r="BC81" s="762"/>
      <c r="BD81" s="762"/>
      <c r="BE81" s="762"/>
      <c r="BF81" s="762"/>
      <c r="BG81" s="762"/>
      <c r="BH81" s="762"/>
      <c r="BI81" s="762"/>
      <c r="BJ81" s="762"/>
      <c r="BK81" s="762"/>
      <c r="BL81" s="762"/>
      <c r="BM81" s="762"/>
      <c r="BN81" s="762"/>
      <c r="BO81" s="763"/>
    </row>
    <row r="82" spans="2:67" ht="50.25" customHeight="1">
      <c r="C82" s="836" t="s">
        <v>799</v>
      </c>
      <c r="D82" s="821"/>
      <c r="E82" s="821"/>
      <c r="F82" s="821"/>
      <c r="G82" s="821"/>
      <c r="H82" s="821"/>
      <c r="I82" s="821"/>
      <c r="J82" s="822"/>
      <c r="K82" s="837"/>
      <c r="L82" s="838"/>
      <c r="M82" s="838"/>
      <c r="N82" s="838"/>
      <c r="O82" s="838"/>
      <c r="P82" s="838"/>
      <c r="Q82" s="838"/>
      <c r="R82" s="838"/>
      <c r="S82" s="838"/>
      <c r="T82" s="838"/>
      <c r="U82" s="838"/>
      <c r="V82" s="838"/>
      <c r="W82" s="838"/>
      <c r="X82" s="838"/>
      <c r="Y82" s="838"/>
      <c r="Z82" s="838"/>
      <c r="AA82" s="838"/>
      <c r="AB82" s="838"/>
      <c r="AC82" s="838"/>
      <c r="AD82" s="838"/>
      <c r="AE82" s="838"/>
      <c r="AF82" s="838"/>
      <c r="AG82" s="838"/>
      <c r="AH82" s="839"/>
      <c r="AI82" s="73"/>
      <c r="AJ82" s="73"/>
      <c r="AK82" s="761"/>
      <c r="AL82" s="762"/>
      <c r="AM82" s="762"/>
      <c r="AN82" s="762"/>
      <c r="AO82" s="762"/>
      <c r="AP82" s="762"/>
      <c r="AQ82" s="762"/>
      <c r="AR82" s="762"/>
      <c r="AS82" s="762"/>
      <c r="AT82" s="762"/>
      <c r="AU82" s="762"/>
      <c r="AV82" s="762"/>
      <c r="AW82" s="762"/>
      <c r="AX82" s="762"/>
      <c r="AY82" s="762"/>
      <c r="AZ82" s="762"/>
      <c r="BA82" s="762"/>
      <c r="BB82" s="762"/>
      <c r="BC82" s="762"/>
      <c r="BD82" s="762"/>
      <c r="BE82" s="762"/>
      <c r="BF82" s="762"/>
      <c r="BG82" s="762"/>
      <c r="BH82" s="762"/>
      <c r="BI82" s="762"/>
      <c r="BJ82" s="762"/>
      <c r="BK82" s="762"/>
      <c r="BL82" s="762"/>
      <c r="BM82" s="762"/>
      <c r="BN82" s="762"/>
      <c r="BO82" s="763"/>
    </row>
    <row r="83" spans="2:67">
      <c r="C83" s="72"/>
      <c r="D83" s="72"/>
      <c r="E83" s="72"/>
      <c r="F83" s="72"/>
      <c r="G83" s="72"/>
      <c r="H83" s="72"/>
      <c r="I83" s="72"/>
      <c r="J83" s="72"/>
      <c r="K83" s="95"/>
      <c r="L83" s="66"/>
      <c r="M83" s="66"/>
      <c r="N83" s="66"/>
      <c r="O83" s="66"/>
      <c r="P83" s="66"/>
      <c r="Q83" s="66"/>
      <c r="R83" s="66"/>
      <c r="S83" s="66"/>
      <c r="T83" s="66"/>
      <c r="U83" s="66"/>
      <c r="V83" s="66"/>
      <c r="W83" s="66"/>
      <c r="X83" s="66"/>
      <c r="Y83" s="66"/>
      <c r="Z83" s="66"/>
      <c r="AA83" s="66"/>
      <c r="AB83" s="66"/>
      <c r="AC83" s="66"/>
      <c r="AD83" s="66"/>
      <c r="AE83" s="66"/>
      <c r="AF83" s="66"/>
      <c r="AG83" s="66"/>
      <c r="AH83" s="66"/>
      <c r="AK83" s="761"/>
      <c r="AL83" s="762"/>
      <c r="AM83" s="762"/>
      <c r="AN83" s="762"/>
      <c r="AO83" s="762"/>
      <c r="AP83" s="762"/>
      <c r="AQ83" s="762"/>
      <c r="AR83" s="762"/>
      <c r="AS83" s="762"/>
      <c r="AT83" s="762"/>
      <c r="AU83" s="762"/>
      <c r="AV83" s="762"/>
      <c r="AW83" s="762"/>
      <c r="AX83" s="762"/>
      <c r="AY83" s="762"/>
      <c r="AZ83" s="762"/>
      <c r="BA83" s="762"/>
      <c r="BB83" s="762"/>
      <c r="BC83" s="762"/>
      <c r="BD83" s="762"/>
      <c r="BE83" s="762"/>
      <c r="BF83" s="762"/>
      <c r="BG83" s="762"/>
      <c r="BH83" s="762"/>
      <c r="BI83" s="762"/>
      <c r="BJ83" s="762"/>
      <c r="BK83" s="762"/>
      <c r="BL83" s="762"/>
      <c r="BM83" s="762"/>
      <c r="BN83" s="762"/>
      <c r="BO83" s="763"/>
    </row>
    <row r="84" spans="2:67" ht="14.25">
      <c r="C84" s="149" t="s">
        <v>73</v>
      </c>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761"/>
      <c r="AL84" s="762"/>
      <c r="AM84" s="762"/>
      <c r="AN84" s="762"/>
      <c r="AO84" s="762"/>
      <c r="AP84" s="762"/>
      <c r="AQ84" s="762"/>
      <c r="AR84" s="762"/>
      <c r="AS84" s="762"/>
      <c r="AT84" s="762"/>
      <c r="AU84" s="762"/>
      <c r="AV84" s="762"/>
      <c r="AW84" s="762"/>
      <c r="AX84" s="762"/>
      <c r="AY84" s="762"/>
      <c r="AZ84" s="762"/>
      <c r="BA84" s="762"/>
      <c r="BB84" s="762"/>
      <c r="BC84" s="762"/>
      <c r="BD84" s="762"/>
      <c r="BE84" s="762"/>
      <c r="BF84" s="762"/>
      <c r="BG84" s="762"/>
      <c r="BH84" s="762"/>
      <c r="BI84" s="762"/>
      <c r="BJ84" s="762"/>
      <c r="BK84" s="762"/>
      <c r="BL84" s="762"/>
      <c r="BM84" s="762"/>
      <c r="BN84" s="762"/>
      <c r="BO84" s="763"/>
    </row>
    <row r="85" spans="2:67">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761"/>
      <c r="AL85" s="762"/>
      <c r="AM85" s="762"/>
      <c r="AN85" s="762"/>
      <c r="AO85" s="762"/>
      <c r="AP85" s="762"/>
      <c r="AQ85" s="762"/>
      <c r="AR85" s="762"/>
      <c r="AS85" s="762"/>
      <c r="AT85" s="762"/>
      <c r="AU85" s="762"/>
      <c r="AV85" s="762"/>
      <c r="AW85" s="762"/>
      <c r="AX85" s="762"/>
      <c r="AY85" s="762"/>
      <c r="AZ85" s="762"/>
      <c r="BA85" s="762"/>
      <c r="BB85" s="762"/>
      <c r="BC85" s="762"/>
      <c r="BD85" s="762"/>
      <c r="BE85" s="762"/>
      <c r="BF85" s="762"/>
      <c r="BG85" s="762"/>
      <c r="BH85" s="762"/>
      <c r="BI85" s="762"/>
      <c r="BJ85" s="762"/>
      <c r="BK85" s="762"/>
      <c r="BL85" s="762"/>
      <c r="BM85" s="762"/>
      <c r="BN85" s="762"/>
      <c r="BO85" s="763"/>
    </row>
    <row r="86" spans="2:67">
      <c r="C86" s="792" t="s">
        <v>800</v>
      </c>
      <c r="D86" s="793"/>
      <c r="E86" s="793"/>
      <c r="F86" s="793"/>
      <c r="G86" s="793"/>
      <c r="H86" s="793"/>
      <c r="I86" s="793"/>
      <c r="J86" s="793"/>
      <c r="K86" s="793"/>
      <c r="L86" s="793"/>
      <c r="M86" s="793"/>
      <c r="N86" s="793"/>
      <c r="O86" s="794"/>
      <c r="P86" s="802"/>
      <c r="Q86" s="803"/>
      <c r="R86" s="803"/>
      <c r="S86" s="803"/>
      <c r="T86" s="803"/>
      <c r="U86" s="803"/>
      <c r="V86" s="803"/>
      <c r="W86" s="803"/>
      <c r="X86" s="803"/>
      <c r="Y86" s="803"/>
      <c r="Z86" s="803"/>
      <c r="AA86" s="803"/>
      <c r="AB86" s="803"/>
      <c r="AC86" s="803"/>
      <c r="AD86" s="803"/>
      <c r="AE86" s="803"/>
      <c r="AF86" s="803"/>
      <c r="AG86" s="803"/>
      <c r="AH86" s="804"/>
      <c r="AK86" s="764"/>
      <c r="AL86" s="765"/>
      <c r="AM86" s="765"/>
      <c r="AN86" s="765"/>
      <c r="AO86" s="765"/>
      <c r="AP86" s="765"/>
      <c r="AQ86" s="765"/>
      <c r="AR86" s="765"/>
      <c r="AS86" s="765"/>
      <c r="AT86" s="765"/>
      <c r="AU86" s="765"/>
      <c r="AV86" s="765"/>
      <c r="AW86" s="765"/>
      <c r="AX86" s="765"/>
      <c r="AY86" s="765"/>
      <c r="AZ86" s="765"/>
      <c r="BA86" s="765"/>
      <c r="BB86" s="765"/>
      <c r="BC86" s="765"/>
      <c r="BD86" s="765"/>
      <c r="BE86" s="765"/>
      <c r="BF86" s="765"/>
      <c r="BG86" s="765"/>
      <c r="BH86" s="765"/>
      <c r="BI86" s="765"/>
      <c r="BJ86" s="765"/>
      <c r="BK86" s="765"/>
      <c r="BL86" s="765"/>
      <c r="BM86" s="765"/>
      <c r="BN86" s="765"/>
      <c r="BO86" s="766"/>
    </row>
    <row r="87" spans="2:67">
      <c r="C87" s="795"/>
      <c r="D87" s="796"/>
      <c r="E87" s="796"/>
      <c r="F87" s="796"/>
      <c r="G87" s="796"/>
      <c r="H87" s="796"/>
      <c r="I87" s="796"/>
      <c r="J87" s="796"/>
      <c r="K87" s="796"/>
      <c r="L87" s="796"/>
      <c r="M87" s="796"/>
      <c r="N87" s="796"/>
      <c r="O87" s="797"/>
      <c r="P87" s="805"/>
      <c r="Q87" s="806"/>
      <c r="R87" s="806"/>
      <c r="S87" s="806"/>
      <c r="T87" s="806"/>
      <c r="U87" s="806"/>
      <c r="V87" s="806"/>
      <c r="W87" s="806"/>
      <c r="X87" s="806"/>
      <c r="Y87" s="806"/>
      <c r="Z87" s="806"/>
      <c r="AA87" s="806"/>
      <c r="AB87" s="806"/>
      <c r="AC87" s="806"/>
      <c r="AD87" s="806"/>
      <c r="AE87" s="806"/>
      <c r="AF87" s="806"/>
      <c r="AG87" s="806"/>
      <c r="AH87" s="807"/>
    </row>
    <row r="88" spans="2:67">
      <c r="C88" s="792" t="s">
        <v>801</v>
      </c>
      <c r="D88" s="793"/>
      <c r="E88" s="793"/>
      <c r="F88" s="793"/>
      <c r="G88" s="793"/>
      <c r="H88" s="793"/>
      <c r="I88" s="793"/>
      <c r="J88" s="793"/>
      <c r="K88" s="793"/>
      <c r="L88" s="793"/>
      <c r="M88" s="793"/>
      <c r="N88" s="793"/>
      <c r="O88" s="794"/>
      <c r="P88" s="802"/>
      <c r="Q88" s="803"/>
      <c r="R88" s="803"/>
      <c r="S88" s="803"/>
      <c r="T88" s="803"/>
      <c r="U88" s="803"/>
      <c r="V88" s="803"/>
      <c r="W88" s="803"/>
      <c r="X88" s="803"/>
      <c r="Y88" s="803"/>
      <c r="Z88" s="803"/>
      <c r="AA88" s="803"/>
      <c r="AB88" s="803"/>
      <c r="AC88" s="803"/>
      <c r="AD88" s="803"/>
      <c r="AE88" s="803"/>
      <c r="AF88" s="803"/>
      <c r="AG88" s="803"/>
      <c r="AH88" s="804"/>
      <c r="AK88" s="744" t="s">
        <v>950</v>
      </c>
      <c r="AL88" s="745"/>
      <c r="AM88" s="745"/>
      <c r="AN88" s="745"/>
      <c r="AO88" s="745"/>
      <c r="AP88" s="745"/>
      <c r="AQ88" s="745"/>
      <c r="AR88" s="745"/>
      <c r="AS88" s="745"/>
      <c r="AT88" s="745"/>
      <c r="AU88" s="745"/>
      <c r="AV88" s="745"/>
      <c r="AW88" s="745"/>
      <c r="AX88" s="745"/>
      <c r="AY88" s="745"/>
      <c r="AZ88" s="745"/>
      <c r="BA88" s="745"/>
      <c r="BB88" s="745"/>
      <c r="BC88" s="745"/>
      <c r="BD88" s="745"/>
      <c r="BE88" s="745"/>
      <c r="BF88" s="745"/>
      <c r="BG88" s="745"/>
      <c r="BH88" s="745"/>
      <c r="BI88" s="745"/>
      <c r="BJ88" s="745"/>
      <c r="BK88" s="745"/>
      <c r="BL88" s="745"/>
      <c r="BM88" s="745"/>
      <c r="BN88" s="745"/>
      <c r="BO88" s="746"/>
    </row>
    <row r="89" spans="2:67">
      <c r="C89" s="795"/>
      <c r="D89" s="796"/>
      <c r="E89" s="796"/>
      <c r="F89" s="796"/>
      <c r="G89" s="796"/>
      <c r="H89" s="796"/>
      <c r="I89" s="796"/>
      <c r="J89" s="796"/>
      <c r="K89" s="796"/>
      <c r="L89" s="796"/>
      <c r="M89" s="796"/>
      <c r="N89" s="796"/>
      <c r="O89" s="797"/>
      <c r="P89" s="805"/>
      <c r="Q89" s="806"/>
      <c r="R89" s="806"/>
      <c r="S89" s="806"/>
      <c r="T89" s="806"/>
      <c r="U89" s="806"/>
      <c r="V89" s="806"/>
      <c r="W89" s="806"/>
      <c r="X89" s="806"/>
      <c r="Y89" s="806"/>
      <c r="Z89" s="806"/>
      <c r="AA89" s="806"/>
      <c r="AB89" s="806"/>
      <c r="AC89" s="806"/>
      <c r="AD89" s="806"/>
      <c r="AE89" s="806"/>
      <c r="AF89" s="806"/>
      <c r="AG89" s="806"/>
      <c r="AH89" s="807"/>
      <c r="AK89" s="756"/>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757"/>
    </row>
    <row r="90" spans="2:67">
      <c r="C90" s="808" t="s">
        <v>802</v>
      </c>
      <c r="D90" s="809"/>
      <c r="E90" s="809"/>
      <c r="F90" s="809"/>
      <c r="G90" s="809"/>
      <c r="H90" s="809"/>
      <c r="I90" s="809"/>
      <c r="J90" s="809"/>
      <c r="K90" s="809"/>
      <c r="L90" s="809"/>
      <c r="M90" s="809"/>
      <c r="N90" s="809"/>
      <c r="O90" s="810"/>
      <c r="P90" s="811"/>
      <c r="Q90" s="812"/>
      <c r="R90" s="812"/>
      <c r="S90" s="812"/>
      <c r="T90" s="812"/>
      <c r="U90" s="812"/>
      <c r="V90" s="812"/>
      <c r="W90" s="812"/>
      <c r="X90" s="812"/>
      <c r="Y90" s="812"/>
      <c r="Z90" s="812"/>
      <c r="AA90" s="812"/>
      <c r="AB90" s="812"/>
      <c r="AC90" s="812"/>
      <c r="AD90" s="812"/>
      <c r="AE90" s="812"/>
      <c r="AF90" s="812"/>
      <c r="AG90" s="812"/>
      <c r="AH90" s="813"/>
      <c r="AK90" s="756"/>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757"/>
    </row>
    <row r="91" spans="2:67">
      <c r="C91" s="795"/>
      <c r="D91" s="796"/>
      <c r="E91" s="796"/>
      <c r="F91" s="796"/>
      <c r="G91" s="796"/>
      <c r="H91" s="796"/>
      <c r="I91" s="796"/>
      <c r="J91" s="796"/>
      <c r="K91" s="796"/>
      <c r="L91" s="796"/>
      <c r="M91" s="796"/>
      <c r="N91" s="796"/>
      <c r="O91" s="797"/>
      <c r="P91" s="814"/>
      <c r="Q91" s="815"/>
      <c r="R91" s="815"/>
      <c r="S91" s="815"/>
      <c r="T91" s="815"/>
      <c r="U91" s="815"/>
      <c r="V91" s="815"/>
      <c r="W91" s="815"/>
      <c r="X91" s="815"/>
      <c r="Y91" s="815"/>
      <c r="Z91" s="815"/>
      <c r="AA91" s="815"/>
      <c r="AB91" s="815"/>
      <c r="AC91" s="815"/>
      <c r="AD91" s="815"/>
      <c r="AE91" s="815"/>
      <c r="AF91" s="815"/>
      <c r="AG91" s="815"/>
      <c r="AH91" s="816"/>
      <c r="AK91" s="747"/>
      <c r="AL91" s="748"/>
      <c r="AM91" s="748"/>
      <c r="AN91" s="748"/>
      <c r="AO91" s="748"/>
      <c r="AP91" s="748"/>
      <c r="AQ91" s="748"/>
      <c r="AR91" s="748"/>
      <c r="AS91" s="748"/>
      <c r="AT91" s="748"/>
      <c r="AU91" s="748"/>
      <c r="AV91" s="748"/>
      <c r="AW91" s="748"/>
      <c r="AX91" s="748"/>
      <c r="AY91" s="748"/>
      <c r="AZ91" s="748"/>
      <c r="BA91" s="748"/>
      <c r="BB91" s="748"/>
      <c r="BC91" s="748"/>
      <c r="BD91" s="748"/>
      <c r="BE91" s="748"/>
      <c r="BF91" s="748"/>
      <c r="BG91" s="748"/>
      <c r="BH91" s="748"/>
      <c r="BI91" s="748"/>
      <c r="BJ91" s="748"/>
      <c r="BK91" s="748"/>
      <c r="BL91" s="748"/>
      <c r="BM91" s="748"/>
      <c r="BN91" s="748"/>
      <c r="BO91" s="749"/>
    </row>
    <row r="93" spans="2:67" ht="14.25">
      <c r="B93" s="85" t="s">
        <v>767</v>
      </c>
      <c r="C93" s="88"/>
      <c r="D93" s="88"/>
      <c r="E93" s="88"/>
      <c r="F93" s="88"/>
      <c r="G93" s="88"/>
      <c r="H93" s="88"/>
      <c r="I93" s="88"/>
      <c r="J93" s="88"/>
      <c r="K93" s="88"/>
      <c r="L93" s="88"/>
      <c r="M93" s="88"/>
      <c r="N93" s="88"/>
    </row>
    <row r="95" spans="2:67">
      <c r="C95" s="792" t="s">
        <v>803</v>
      </c>
      <c r="D95" s="793"/>
      <c r="E95" s="793"/>
      <c r="F95" s="793"/>
      <c r="G95" s="793"/>
      <c r="H95" s="793"/>
      <c r="I95" s="793"/>
      <c r="J95" s="793"/>
      <c r="K95" s="793"/>
      <c r="L95" s="793"/>
      <c r="M95" s="793"/>
      <c r="N95" s="793"/>
      <c r="O95" s="794"/>
      <c r="P95" s="798"/>
      <c r="Q95" s="798"/>
      <c r="R95" s="798"/>
      <c r="S95" s="798"/>
      <c r="T95" s="798"/>
      <c r="U95" s="798"/>
      <c r="V95" s="798"/>
      <c r="W95" s="798"/>
      <c r="X95" s="798"/>
      <c r="Y95" s="798"/>
      <c r="Z95" s="798"/>
      <c r="AA95" s="798"/>
      <c r="AB95" s="798"/>
      <c r="AC95" s="798"/>
      <c r="AD95" s="798"/>
      <c r="AE95" s="798"/>
      <c r="AF95" s="798"/>
      <c r="AG95" s="798"/>
      <c r="AH95" s="798"/>
      <c r="AI95" s="799"/>
    </row>
    <row r="96" spans="2:67" ht="40.5" customHeight="1">
      <c r="C96" s="795"/>
      <c r="D96" s="796"/>
      <c r="E96" s="796"/>
      <c r="F96" s="796"/>
      <c r="G96" s="796"/>
      <c r="H96" s="796"/>
      <c r="I96" s="796"/>
      <c r="J96" s="796"/>
      <c r="K96" s="796"/>
      <c r="L96" s="796"/>
      <c r="M96" s="796"/>
      <c r="N96" s="796"/>
      <c r="O96" s="797"/>
      <c r="P96" s="800"/>
      <c r="Q96" s="800"/>
      <c r="R96" s="800"/>
      <c r="S96" s="800"/>
      <c r="T96" s="800"/>
      <c r="U96" s="800"/>
      <c r="V96" s="800"/>
      <c r="W96" s="800"/>
      <c r="X96" s="800"/>
      <c r="Y96" s="800"/>
      <c r="Z96" s="800"/>
      <c r="AA96" s="800"/>
      <c r="AB96" s="800"/>
      <c r="AC96" s="800"/>
      <c r="AD96" s="800"/>
      <c r="AE96" s="800"/>
      <c r="AF96" s="800"/>
      <c r="AG96" s="800"/>
      <c r="AH96" s="800"/>
      <c r="AI96" s="801"/>
    </row>
    <row r="97" spans="1:67">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row>
    <row r="98" spans="1:67" ht="13.5" customHeight="1">
      <c r="B98" s="23"/>
      <c r="C98" s="788">
        <v>1</v>
      </c>
      <c r="D98" s="788"/>
      <c r="E98" s="788">
        <v>2</v>
      </c>
      <c r="F98" s="788"/>
      <c r="G98" s="788">
        <v>3</v>
      </c>
      <c r="H98" s="788"/>
      <c r="I98" s="788">
        <v>4</v>
      </c>
      <c r="J98" s="788"/>
      <c r="K98" s="788">
        <v>5</v>
      </c>
      <c r="L98" s="788"/>
      <c r="M98" s="788">
        <v>6</v>
      </c>
      <c r="N98" s="788"/>
      <c r="O98" s="788">
        <v>7</v>
      </c>
      <c r="P98" s="788"/>
      <c r="Q98" s="788" t="s">
        <v>816</v>
      </c>
      <c r="R98" s="788"/>
      <c r="S98" s="788"/>
      <c r="T98" s="788"/>
      <c r="U98" s="788"/>
      <c r="V98" s="788"/>
      <c r="W98" s="788"/>
      <c r="X98" s="788"/>
      <c r="Y98" s="788"/>
      <c r="Z98" s="788"/>
      <c r="AA98" s="788" t="s">
        <v>818</v>
      </c>
      <c r="AB98" s="788"/>
      <c r="AC98" s="788"/>
      <c r="AD98" s="788"/>
      <c r="AE98" s="788"/>
      <c r="AF98" s="788"/>
      <c r="AG98" s="788"/>
      <c r="AH98" s="788"/>
      <c r="AI98" s="788"/>
      <c r="AJ98" s="96"/>
      <c r="AK98" s="96"/>
      <c r="AL98" s="96"/>
      <c r="AM98" s="96"/>
      <c r="AN98" s="96"/>
      <c r="AO98" s="96"/>
    </row>
    <row r="99" spans="1:67" s="66" customFormat="1" ht="25.5" customHeight="1">
      <c r="B99" s="95"/>
      <c r="C99" s="789" t="str">
        <f>N114</f>
        <v>〇</v>
      </c>
      <c r="D99" s="789"/>
      <c r="E99" s="789" t="str">
        <f>IF($K$119=4,"〇","×")</f>
        <v>〇</v>
      </c>
      <c r="F99" s="789"/>
      <c r="G99" s="789" t="str">
        <f>IF($K$123=4,"〇","×")</f>
        <v>〇</v>
      </c>
      <c r="H99" s="789"/>
      <c r="I99" s="789" t="str">
        <f>IF(P40="","×","〇")</f>
        <v>〇</v>
      </c>
      <c r="J99" s="789"/>
      <c r="K99" s="789" t="str">
        <f>IF($K$130=3,"〇","×")</f>
        <v>〇</v>
      </c>
      <c r="L99" s="789"/>
      <c r="M99" s="789" t="str">
        <f>IF(AND($P$58=リスト!E329,$K$136=6),"〇",IF(AND($P$58=リスト!E28,$K$136=6),"○",IF(AND($P$58=リスト!E30,$K$135=3,$K$137=0),"○","×")))</f>
        <v>○</v>
      </c>
      <c r="N99" s="789"/>
      <c r="O99" s="789" t="str">
        <f>IF(AND($I$143=6,$P$78=リスト!$C$4,$K$80=リスト!$G$28),"〇",IF(AND($J$143=5,$P$78=リスト!$C$4,$K$80=リスト!G25,$L$143=0),"〇",IF(AND($J$143=5,$P$78=リスト!$C$4,$K$80=リスト!G26,$L$143=0),"〇",IF(AND($K$143=8,$K$80=リスト!G27,$M$143=0),"〇","×"))))</f>
        <v>〇</v>
      </c>
      <c r="P99" s="789"/>
      <c r="Q99" s="790" t="s">
        <v>880</v>
      </c>
      <c r="R99" s="790"/>
      <c r="S99" s="790"/>
      <c r="T99" s="790"/>
      <c r="U99" s="790"/>
      <c r="V99" s="790"/>
      <c r="W99" s="790"/>
      <c r="X99" s="790"/>
      <c r="Y99" s="790"/>
      <c r="Z99" s="790"/>
      <c r="AA99" s="791" t="s">
        <v>881</v>
      </c>
      <c r="AB99" s="791"/>
      <c r="AC99" s="791"/>
      <c r="AD99" s="791"/>
      <c r="AE99" s="791"/>
      <c r="AF99" s="791"/>
      <c r="AG99" s="791"/>
      <c r="AH99" s="791"/>
      <c r="AI99" s="791"/>
      <c r="AJ99" s="73"/>
      <c r="AK99" s="73"/>
      <c r="AL99" s="73"/>
      <c r="AM99" s="73"/>
      <c r="AN99" s="73"/>
      <c r="AO99" s="73"/>
    </row>
    <row r="100" spans="1:67" s="66" customFormat="1" ht="25.5" customHeight="1">
      <c r="B100" s="95"/>
      <c r="C100" s="776" t="s">
        <v>820</v>
      </c>
      <c r="D100" s="777"/>
      <c r="E100" s="777"/>
      <c r="F100" s="777"/>
      <c r="G100" s="777"/>
      <c r="H100" s="777"/>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8"/>
      <c r="AJ100" s="73"/>
      <c r="AK100" s="73"/>
      <c r="AL100" s="73"/>
      <c r="AM100" s="73"/>
      <c r="AN100" s="73"/>
      <c r="AO100" s="73"/>
    </row>
    <row r="102" spans="1:67" ht="13.5" customHeight="1">
      <c r="A102" s="97">
        <f>COUNTIF($B$114:$B$115,"〇")</f>
        <v>2</v>
      </c>
      <c r="B102" s="735" t="s">
        <v>885</v>
      </c>
      <c r="C102" s="736"/>
      <c r="D102" s="736"/>
      <c r="E102" s="736"/>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6"/>
      <c r="AJ102" s="736"/>
      <c r="AK102" s="736"/>
      <c r="AL102" s="736"/>
      <c r="AM102" s="736"/>
      <c r="AN102" s="736"/>
      <c r="AO102" s="736"/>
      <c r="AP102" s="736"/>
      <c r="AQ102" s="736"/>
      <c r="AR102" s="736"/>
      <c r="AS102" s="736"/>
      <c r="AT102" s="736"/>
      <c r="AU102" s="736"/>
      <c r="AV102" s="736"/>
      <c r="AW102" s="736"/>
      <c r="AX102" s="736"/>
      <c r="AY102" s="736"/>
      <c r="AZ102" s="736"/>
      <c r="BA102" s="736"/>
      <c r="BB102" s="736"/>
      <c r="BC102" s="736"/>
      <c r="BD102" s="736"/>
      <c r="BE102" s="736"/>
      <c r="BF102" s="736"/>
      <c r="BG102" s="736"/>
      <c r="BH102" s="736"/>
      <c r="BI102" s="736"/>
      <c r="BJ102" s="736"/>
      <c r="BK102" s="736"/>
      <c r="BL102" s="736"/>
      <c r="BM102" s="736"/>
      <c r="BN102" s="736"/>
      <c r="BO102" s="737"/>
    </row>
    <row r="103" spans="1:67" ht="13.5" customHeight="1">
      <c r="B103" s="738"/>
      <c r="C103" s="739"/>
      <c r="D103" s="739"/>
      <c r="E103" s="739"/>
      <c r="F103" s="739"/>
      <c r="G103" s="739"/>
      <c r="H103" s="739"/>
      <c r="I103" s="739"/>
      <c r="J103" s="739"/>
      <c r="K103" s="739"/>
      <c r="L103" s="739"/>
      <c r="M103" s="739"/>
      <c r="N103" s="739"/>
      <c r="O103" s="739"/>
      <c r="P103" s="739"/>
      <c r="Q103" s="739"/>
      <c r="R103" s="739"/>
      <c r="S103" s="739"/>
      <c r="T103" s="739"/>
      <c r="U103" s="739"/>
      <c r="V103" s="739"/>
      <c r="W103" s="739"/>
      <c r="X103" s="739"/>
      <c r="Y103" s="739"/>
      <c r="Z103" s="739"/>
      <c r="AA103" s="739"/>
      <c r="AB103" s="739"/>
      <c r="AC103" s="739"/>
      <c r="AD103" s="739"/>
      <c r="AE103" s="739"/>
      <c r="AF103" s="739"/>
      <c r="AG103" s="739"/>
      <c r="AH103" s="739"/>
      <c r="AI103" s="739"/>
      <c r="AJ103" s="739"/>
      <c r="AK103" s="739"/>
      <c r="AL103" s="739"/>
      <c r="AM103" s="739"/>
      <c r="AN103" s="739"/>
      <c r="AO103" s="739"/>
      <c r="AP103" s="739"/>
      <c r="AQ103" s="739"/>
      <c r="AR103" s="739"/>
      <c r="AS103" s="739"/>
      <c r="AT103" s="739"/>
      <c r="AU103" s="739"/>
      <c r="AV103" s="739"/>
      <c r="AW103" s="739"/>
      <c r="AX103" s="739"/>
      <c r="AY103" s="739"/>
      <c r="AZ103" s="739"/>
      <c r="BA103" s="739"/>
      <c r="BB103" s="739"/>
      <c r="BC103" s="739"/>
      <c r="BD103" s="739"/>
      <c r="BE103" s="739"/>
      <c r="BF103" s="739"/>
      <c r="BG103" s="739"/>
      <c r="BH103" s="739"/>
      <c r="BI103" s="739"/>
      <c r="BJ103" s="739"/>
      <c r="BK103" s="739"/>
      <c r="BL103" s="739"/>
      <c r="BM103" s="739"/>
      <c r="BN103" s="739"/>
      <c r="BO103" s="740"/>
    </row>
    <row r="104" spans="1:67" ht="13.5" customHeight="1">
      <c r="B104" s="738"/>
      <c r="C104" s="739"/>
      <c r="D104" s="739"/>
      <c r="E104" s="739"/>
      <c r="F104" s="739"/>
      <c r="G104" s="739"/>
      <c r="H104" s="739"/>
      <c r="I104" s="739"/>
      <c r="J104" s="739"/>
      <c r="K104" s="739"/>
      <c r="L104" s="739"/>
      <c r="M104" s="739"/>
      <c r="N104" s="739"/>
      <c r="O104" s="739"/>
      <c r="P104" s="739"/>
      <c r="Q104" s="739"/>
      <c r="R104" s="739"/>
      <c r="S104" s="739"/>
      <c r="T104" s="739"/>
      <c r="U104" s="739"/>
      <c r="V104" s="739"/>
      <c r="W104" s="739"/>
      <c r="X104" s="739"/>
      <c r="Y104" s="739"/>
      <c r="Z104" s="739"/>
      <c r="AA104" s="739"/>
      <c r="AB104" s="739"/>
      <c r="AC104" s="739"/>
      <c r="AD104" s="739"/>
      <c r="AE104" s="739"/>
      <c r="AF104" s="739"/>
      <c r="AG104" s="739"/>
      <c r="AH104" s="739"/>
      <c r="AI104" s="739"/>
      <c r="AJ104" s="739"/>
      <c r="AK104" s="739"/>
      <c r="AL104" s="739"/>
      <c r="AM104" s="739"/>
      <c r="AN104" s="739"/>
      <c r="AO104" s="739"/>
      <c r="AP104" s="739"/>
      <c r="AQ104" s="739"/>
      <c r="AR104" s="739"/>
      <c r="AS104" s="739"/>
      <c r="AT104" s="739"/>
      <c r="AU104" s="739"/>
      <c r="AV104" s="739"/>
      <c r="AW104" s="739"/>
      <c r="AX104" s="739"/>
      <c r="AY104" s="739"/>
      <c r="AZ104" s="739"/>
      <c r="BA104" s="739"/>
      <c r="BB104" s="739"/>
      <c r="BC104" s="739"/>
      <c r="BD104" s="739"/>
      <c r="BE104" s="739"/>
      <c r="BF104" s="739"/>
      <c r="BG104" s="739"/>
      <c r="BH104" s="739"/>
      <c r="BI104" s="739"/>
      <c r="BJ104" s="739"/>
      <c r="BK104" s="739"/>
      <c r="BL104" s="739"/>
      <c r="BM104" s="739"/>
      <c r="BN104" s="739"/>
      <c r="BO104" s="740"/>
    </row>
    <row r="105" spans="1:67" ht="35.25" customHeight="1">
      <c r="B105" s="741"/>
      <c r="C105" s="742"/>
      <c r="D105" s="742"/>
      <c r="E105" s="742"/>
      <c r="F105" s="742"/>
      <c r="G105" s="742"/>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2"/>
      <c r="AY105" s="742"/>
      <c r="AZ105" s="742"/>
      <c r="BA105" s="742"/>
      <c r="BB105" s="742"/>
      <c r="BC105" s="742"/>
      <c r="BD105" s="742"/>
      <c r="BE105" s="742"/>
      <c r="BF105" s="742"/>
      <c r="BG105" s="742"/>
      <c r="BH105" s="742"/>
      <c r="BI105" s="742"/>
      <c r="BJ105" s="742"/>
      <c r="BK105" s="742"/>
      <c r="BL105" s="742"/>
      <c r="BM105" s="742"/>
      <c r="BN105" s="742"/>
      <c r="BO105" s="743"/>
    </row>
    <row r="107" spans="1:67" hidden="1"/>
    <row r="108" spans="1:67" hidden="1"/>
    <row r="109" spans="1:67" hidden="1"/>
    <row r="110" spans="1:67" hidden="1"/>
    <row r="111" spans="1:67" hidden="1"/>
    <row r="112" spans="1:67" hidden="1"/>
    <row r="113" spans="1:15" ht="15" hidden="1" customHeight="1"/>
    <row r="114" spans="1:15" hidden="1">
      <c r="A114">
        <v>1</v>
      </c>
      <c r="B114" t="str">
        <f>IF($P$7&lt;&gt;"","〇","×")</f>
        <v>〇</v>
      </c>
      <c r="J114" s="92">
        <v>45292</v>
      </c>
      <c r="K114" s="94">
        <f>COUNTIF($B$114:$B$115,"〇")</f>
        <v>2</v>
      </c>
      <c r="N114" t="str">
        <f>IF(AND($K$114=2,$K$116=0),"〇",IF($K$114=1,"×",IF($K$116=3,"〇","×")))</f>
        <v>〇</v>
      </c>
    </row>
    <row r="115" spans="1:15" hidden="1">
      <c r="A115">
        <v>2</v>
      </c>
      <c r="B115" t="str">
        <f>IF($P$8&lt;&gt;"","〇","×")</f>
        <v>〇</v>
      </c>
    </row>
    <row r="116" spans="1:15" hidden="1">
      <c r="A116">
        <v>3</v>
      </c>
      <c r="B116" t="str">
        <f>IF($P$11&lt;&gt;"","〇","×")</f>
        <v>×</v>
      </c>
      <c r="K116" s="94">
        <f>COUNTIF($B$116:$B$118,"〇")</f>
        <v>0</v>
      </c>
    </row>
    <row r="117" spans="1:15" hidden="1">
      <c r="A117">
        <v>4</v>
      </c>
      <c r="B117" t="str">
        <f>IF($P$12&lt;&gt;"","〇","×")</f>
        <v>×</v>
      </c>
    </row>
    <row r="118" spans="1:15" hidden="1">
      <c r="A118">
        <v>5</v>
      </c>
      <c r="B118" t="str">
        <f>IF(P$13&gt;"","〇","×")</f>
        <v>×</v>
      </c>
    </row>
    <row r="119" spans="1:15" hidden="1">
      <c r="A119">
        <v>6</v>
      </c>
      <c r="B119" t="str">
        <f>IF($P$17&lt;&gt;"","〇","×")</f>
        <v>〇</v>
      </c>
      <c r="J119">
        <v>2</v>
      </c>
      <c r="K119" s="91">
        <f>COUNTIF($B$119:$B$123,"〇")</f>
        <v>4</v>
      </c>
      <c r="O119" s="23"/>
    </row>
    <row r="120" spans="1:15" hidden="1">
      <c r="A120">
        <v>7</v>
      </c>
      <c r="B120" t="str">
        <f>IF($P$19&lt;&gt;"","〇","×")</f>
        <v>〇</v>
      </c>
      <c r="O120" s="23"/>
    </row>
    <row r="121" spans="1:15" hidden="1">
      <c r="A121">
        <v>8</v>
      </c>
      <c r="B121" t="str">
        <f>IF($P$21&lt;&gt;"","〇","×")</f>
        <v>〇</v>
      </c>
    </row>
    <row r="122" spans="1:15" hidden="1">
      <c r="A122" s="90">
        <v>9</v>
      </c>
    </row>
    <row r="123" spans="1:15" hidden="1">
      <c r="A123">
        <v>10</v>
      </c>
      <c r="B123" t="str">
        <f>IF($P$23&lt;&gt;"","〇","×")</f>
        <v>〇</v>
      </c>
      <c r="J123">
        <v>3</v>
      </c>
      <c r="K123" s="91">
        <f>COUNTIF($B$124:$B$127,"〇")</f>
        <v>4</v>
      </c>
    </row>
    <row r="124" spans="1:15" hidden="1">
      <c r="A124">
        <v>11</v>
      </c>
      <c r="B124" t="str">
        <f>IF($P$27&lt;&gt;"","〇","×")</f>
        <v>〇</v>
      </c>
    </row>
    <row r="125" spans="1:15" hidden="1">
      <c r="A125">
        <v>12</v>
      </c>
      <c r="B125" t="str">
        <f>IF($P$29&lt;&gt;"","〇","×")</f>
        <v>〇</v>
      </c>
    </row>
    <row r="126" spans="1:15" hidden="1">
      <c r="A126">
        <v>13</v>
      </c>
      <c r="B126" t="str">
        <f>IF($P$32&lt;&gt;"","〇","×")</f>
        <v>〇</v>
      </c>
    </row>
    <row r="127" spans="1:15" hidden="1">
      <c r="A127">
        <v>14</v>
      </c>
      <c r="B127" t="str">
        <f>IF($P$33&lt;&gt;"","〇","×")</f>
        <v>〇</v>
      </c>
    </row>
    <row r="128" spans="1:15" hidden="1">
      <c r="A128" s="90">
        <v>15</v>
      </c>
    </row>
    <row r="129" spans="1:16" hidden="1">
      <c r="A129" s="90">
        <v>16</v>
      </c>
      <c r="J129">
        <v>4</v>
      </c>
    </row>
    <row r="130" spans="1:16" hidden="1">
      <c r="A130">
        <v>17</v>
      </c>
      <c r="B130" t="str">
        <f>IF($P$45&lt;&gt;"","〇","×")</f>
        <v>〇</v>
      </c>
      <c r="J130">
        <v>5</v>
      </c>
      <c r="K130" s="91">
        <f>COUNTIF($B$130:$B$132,"〇")</f>
        <v>3</v>
      </c>
    </row>
    <row r="131" spans="1:16" hidden="1">
      <c r="A131">
        <v>18</v>
      </c>
      <c r="B131" t="str">
        <f>IF($P$48&lt;&gt;"","〇","×")</f>
        <v>〇</v>
      </c>
    </row>
    <row r="132" spans="1:16" hidden="1">
      <c r="A132">
        <v>19</v>
      </c>
      <c r="B132" t="str">
        <f>IF($P$49&lt;&gt;"","〇","×")</f>
        <v>〇</v>
      </c>
    </row>
    <row r="133" spans="1:16" hidden="1">
      <c r="A133" s="90">
        <v>20</v>
      </c>
    </row>
    <row r="134" spans="1:16" hidden="1">
      <c r="A134">
        <v>21</v>
      </c>
      <c r="B134" t="str">
        <f>IF($P$58&lt;&gt;"","〇","×")</f>
        <v>〇</v>
      </c>
    </row>
    <row r="135" spans="1:16" hidden="1">
      <c r="A135" s="92" t="s">
        <v>812</v>
      </c>
      <c r="B135" t="str">
        <f>IF($P$60&lt;&gt;"","〇","×")</f>
        <v>〇</v>
      </c>
      <c r="J135" t="s">
        <v>819</v>
      </c>
      <c r="K135" s="91">
        <f>COUNTIF($B$134:$B$136,"〇")</f>
        <v>3</v>
      </c>
    </row>
    <row r="136" spans="1:16" hidden="1">
      <c r="A136" t="s">
        <v>813</v>
      </c>
      <c r="B136" t="str">
        <f>IF($P$59&lt;&gt;"","〇","×")</f>
        <v>〇</v>
      </c>
      <c r="K136" s="91">
        <f>COUNTIF($B$134:$B$139,"〇")</f>
        <v>6</v>
      </c>
    </row>
    <row r="137" spans="1:16" hidden="1">
      <c r="A137">
        <v>23</v>
      </c>
      <c r="B137" t="str">
        <f>IF($P$61&lt;&gt;"","〇","×")</f>
        <v>〇</v>
      </c>
      <c r="K137" s="91">
        <f>COUNTIF($B$137:$B$139,"〇")</f>
        <v>3</v>
      </c>
    </row>
    <row r="138" spans="1:16" hidden="1">
      <c r="A138">
        <v>24</v>
      </c>
      <c r="B138" t="str">
        <f>IF($P$62&lt;&gt;"","〇","×")</f>
        <v>〇</v>
      </c>
    </row>
    <row r="139" spans="1:16" hidden="1">
      <c r="A139">
        <v>25</v>
      </c>
      <c r="B139" t="str">
        <f>IF($P$63&lt;&gt;"","〇","×")</f>
        <v>〇</v>
      </c>
    </row>
    <row r="140" spans="1:16" hidden="1">
      <c r="A140" s="93">
        <v>26</v>
      </c>
      <c r="B140" t="str">
        <f>IF($Y$64&lt;&gt;"","〇","×")</f>
        <v>×</v>
      </c>
    </row>
    <row r="141" spans="1:16" hidden="1">
      <c r="A141">
        <v>27</v>
      </c>
      <c r="B141" t="str">
        <f>IF($P$65&lt;&gt;"","〇","×")</f>
        <v>×</v>
      </c>
      <c r="F141" t="str">
        <f>B141</f>
        <v>×</v>
      </c>
      <c r="G141" t="s">
        <v>817</v>
      </c>
    </row>
    <row r="142" spans="1:16" hidden="1">
      <c r="A142" s="93">
        <v>28</v>
      </c>
      <c r="B142" t="str">
        <f>IF($AD$65&lt;&gt;"","〇","×")</f>
        <v>×</v>
      </c>
    </row>
    <row r="143" spans="1:16" hidden="1">
      <c r="A143">
        <v>29</v>
      </c>
      <c r="B143" t="str">
        <f>IF($P$72&lt;&gt;"","〇","×")</f>
        <v>〇</v>
      </c>
      <c r="I143" s="94">
        <f>COUNTIF(A143:B148,"〇")</f>
        <v>5</v>
      </c>
      <c r="J143" s="94">
        <f>COUNTIF(A143:B147,"〇")</f>
        <v>5</v>
      </c>
      <c r="K143" s="94">
        <f>COUNTIF(B143:B151,"〇")</f>
        <v>5</v>
      </c>
      <c r="L143" s="94">
        <f>COUNTIF(B148:B148,"〇")</f>
        <v>0</v>
      </c>
      <c r="M143" s="94">
        <f>COUNTIF(C148:C151,"〇")</f>
        <v>0</v>
      </c>
      <c r="P143" t="s">
        <v>814</v>
      </c>
    </row>
    <row r="144" spans="1:16" hidden="1">
      <c r="A144">
        <v>30</v>
      </c>
      <c r="B144" t="str">
        <f>IF($P$74&lt;&gt;"","〇","×")</f>
        <v>〇</v>
      </c>
      <c r="P144" t="s">
        <v>815</v>
      </c>
    </row>
    <row r="145" spans="1:2" hidden="1">
      <c r="A145">
        <v>31</v>
      </c>
      <c r="B145" t="str">
        <f>IF($P$76&lt;&gt;"","〇","×")</f>
        <v>〇</v>
      </c>
    </row>
    <row r="146" spans="1:2" hidden="1">
      <c r="A146">
        <v>32</v>
      </c>
      <c r="B146" t="str">
        <f>IF($P$78&lt;&gt;"","〇","×")</f>
        <v>〇</v>
      </c>
    </row>
    <row r="147" spans="1:2" hidden="1">
      <c r="A147">
        <v>33</v>
      </c>
      <c r="B147" t="str">
        <f>IF($K$80&lt;&gt;"","〇","×")</f>
        <v>〇</v>
      </c>
    </row>
    <row r="148" spans="1:2" hidden="1">
      <c r="A148">
        <v>34</v>
      </c>
      <c r="B148" t="str">
        <f>IF($K$82&lt;&gt;"","〇","×")</f>
        <v>×</v>
      </c>
    </row>
    <row r="149" spans="1:2" hidden="1">
      <c r="A149">
        <v>35</v>
      </c>
      <c r="B149" t="str">
        <f>IF($P$86&lt;&gt;"","〇","×")</f>
        <v>×</v>
      </c>
    </row>
    <row r="150" spans="1:2" hidden="1">
      <c r="A150">
        <v>36</v>
      </c>
      <c r="B150" t="str">
        <f>IF($P$88&lt;&gt;"","〇","×")</f>
        <v>×</v>
      </c>
    </row>
    <row r="151" spans="1:2" hidden="1">
      <c r="A151">
        <v>37</v>
      </c>
      <c r="B151" t="str">
        <f>IF($P$90&lt;&gt;"","〇","×")</f>
        <v>×</v>
      </c>
    </row>
    <row r="152" spans="1:2" hidden="1"/>
    <row r="153" spans="1:2" hidden="1"/>
    <row r="154" spans="1:2" hidden="1"/>
    <row r="155" spans="1:2" hidden="1"/>
    <row r="156" spans="1:2" hidden="1"/>
    <row r="157" spans="1:2" hidden="1"/>
    <row r="158" spans="1:2" hidden="1"/>
    <row r="159" spans="1:2" hidden="1"/>
    <row r="160" spans="1:2"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sheetData>
  <sheetProtection algorithmName="SHA-512" hashValue="gBAo5+VnW8GrKJNIqOfa79Gu9WwsE5bRW08BuuELCgHhFVicUOtr4besoGAKrjXGw3uvs1uPdfAuJ76W9Rh/AQ==" saltValue="UW3K/N0o4h0yTqA1HY8VwA==" spinCount="100000" sheet="1" objects="1" scenarios="1" selectLockedCells="1"/>
  <mergeCells count="134">
    <mergeCell ref="C6:AH6"/>
    <mergeCell ref="C7:O7"/>
    <mergeCell ref="P7:Z7"/>
    <mergeCell ref="AA7:AH7"/>
    <mergeCell ref="C8:O8"/>
    <mergeCell ref="P8:AH8"/>
    <mergeCell ref="C10:AO10"/>
    <mergeCell ref="C11:O11"/>
    <mergeCell ref="AK23:BO26"/>
    <mergeCell ref="C17:O18"/>
    <mergeCell ref="P17:AH18"/>
    <mergeCell ref="C19:O20"/>
    <mergeCell ref="P19:AH20"/>
    <mergeCell ref="C21:O21"/>
    <mergeCell ref="P21:AH21"/>
    <mergeCell ref="P11:Z11"/>
    <mergeCell ref="AA11:AH11"/>
    <mergeCell ref="C12:O12"/>
    <mergeCell ref="P12:AH12"/>
    <mergeCell ref="C13:O13"/>
    <mergeCell ref="P13:AH13"/>
    <mergeCell ref="AK17:BO18"/>
    <mergeCell ref="AK20:BO20"/>
    <mergeCell ref="AK21:BO21"/>
    <mergeCell ref="C29:O31"/>
    <mergeCell ref="P29:AH31"/>
    <mergeCell ref="C32:O32"/>
    <mergeCell ref="P32:Z32"/>
    <mergeCell ref="AA32:AH32"/>
    <mergeCell ref="C33:O34"/>
    <mergeCell ref="P33:AH34"/>
    <mergeCell ref="C22:O22"/>
    <mergeCell ref="P22:AH22"/>
    <mergeCell ref="C23:O23"/>
    <mergeCell ref="P23:AH23"/>
    <mergeCell ref="C27:O28"/>
    <mergeCell ref="P27:AH28"/>
    <mergeCell ref="B25:AH25"/>
    <mergeCell ref="C48:O48"/>
    <mergeCell ref="P48:Z48"/>
    <mergeCell ref="AA48:AH48"/>
    <mergeCell ref="C49:O51"/>
    <mergeCell ref="P49:AH51"/>
    <mergeCell ref="C52:O53"/>
    <mergeCell ref="P52:AH53"/>
    <mergeCell ref="C35:O36"/>
    <mergeCell ref="P35:AH36"/>
    <mergeCell ref="C40:O41"/>
    <mergeCell ref="P40:AH41"/>
    <mergeCell ref="C45:O47"/>
    <mergeCell ref="P45:AH47"/>
    <mergeCell ref="C61:O61"/>
    <mergeCell ref="P61:AH61"/>
    <mergeCell ref="C62:O62"/>
    <mergeCell ref="P62:AH62"/>
    <mergeCell ref="C63:O63"/>
    <mergeCell ref="P63:AH63"/>
    <mergeCell ref="C58:O58"/>
    <mergeCell ref="P58:AH58"/>
    <mergeCell ref="C59:J60"/>
    <mergeCell ref="K59:O59"/>
    <mergeCell ref="P59:AH59"/>
    <mergeCell ref="K60:O60"/>
    <mergeCell ref="P60:AH60"/>
    <mergeCell ref="C72:O73"/>
    <mergeCell ref="P72:AH73"/>
    <mergeCell ref="C74:O75"/>
    <mergeCell ref="P74:AH75"/>
    <mergeCell ref="C76:O77"/>
    <mergeCell ref="P76:AH77"/>
    <mergeCell ref="C64:X64"/>
    <mergeCell ref="Y64:AH64"/>
    <mergeCell ref="C65:O65"/>
    <mergeCell ref="P65:AH65"/>
    <mergeCell ref="C66:AC67"/>
    <mergeCell ref="AD66:AH67"/>
    <mergeCell ref="AK76:BO77"/>
    <mergeCell ref="AK78:BO79"/>
    <mergeCell ref="AK80:BO86"/>
    <mergeCell ref="C86:O87"/>
    <mergeCell ref="P86:AH87"/>
    <mergeCell ref="C88:O89"/>
    <mergeCell ref="P88:AH89"/>
    <mergeCell ref="C90:O91"/>
    <mergeCell ref="P90:AH91"/>
    <mergeCell ref="C78:O79"/>
    <mergeCell ref="P78:X79"/>
    <mergeCell ref="Y78:AH79"/>
    <mergeCell ref="C80:J81"/>
    <mergeCell ref="K80:AH81"/>
    <mergeCell ref="C82:J82"/>
    <mergeCell ref="K82:AH82"/>
    <mergeCell ref="AK88:BO91"/>
    <mergeCell ref="G99:H99"/>
    <mergeCell ref="I99:J99"/>
    <mergeCell ref="K99:L99"/>
    <mergeCell ref="M99:N99"/>
    <mergeCell ref="O99:P99"/>
    <mergeCell ref="Q99:Z99"/>
    <mergeCell ref="AA99:AI99"/>
    <mergeCell ref="C95:O96"/>
    <mergeCell ref="P95:AI96"/>
    <mergeCell ref="C98:D98"/>
    <mergeCell ref="E98:F98"/>
    <mergeCell ref="G98:H98"/>
    <mergeCell ref="I98:J98"/>
    <mergeCell ref="K98:L98"/>
    <mergeCell ref="M98:N98"/>
    <mergeCell ref="O98:P98"/>
    <mergeCell ref="Q98:Z98"/>
    <mergeCell ref="B102:BO105"/>
    <mergeCell ref="AK66:BO67"/>
    <mergeCell ref="AK2:BO3"/>
    <mergeCell ref="AK11:BO13"/>
    <mergeCell ref="AK72:BO73"/>
    <mergeCell ref="AK74:BO75"/>
    <mergeCell ref="AK58:BO60"/>
    <mergeCell ref="AK61:BO62"/>
    <mergeCell ref="AK64:BO64"/>
    <mergeCell ref="AK65:BO65"/>
    <mergeCell ref="AK40:BO44"/>
    <mergeCell ref="AK46:BO47"/>
    <mergeCell ref="AK48:BO51"/>
    <mergeCell ref="AK52:BO54"/>
    <mergeCell ref="AK28:BO28"/>
    <mergeCell ref="AK30:BO31"/>
    <mergeCell ref="AK32:BO35"/>
    <mergeCell ref="AK36:BO37"/>
    <mergeCell ref="C100:AI100"/>
    <mergeCell ref="AK7:BO8"/>
    <mergeCell ref="AK22:BO22"/>
    <mergeCell ref="AA98:AI98"/>
    <mergeCell ref="C99:D99"/>
    <mergeCell ref="E99:F99"/>
  </mergeCells>
  <phoneticPr fontId="1"/>
  <conditionalFormatting sqref="P61:AH63">
    <cfRule type="expression" dxfId="9" priority="10">
      <formula>OR($P$58="輸入",$P$58="仲介貿易")</formula>
    </cfRule>
    <cfRule type="expression" priority="11">
      <formula>$P$58="輸入""仲介貿易"</formula>
    </cfRule>
  </conditionalFormatting>
  <conditionalFormatting sqref="C66:AC67">
    <cfRule type="expression" priority="8">
      <formula>$K$80</formula>
    </cfRule>
  </conditionalFormatting>
  <conditionalFormatting sqref="P8:AH8">
    <cfRule type="expression" dxfId="8" priority="6">
      <formula>OR($P$7="日本円",$P$7="韓国ウォン")</formula>
    </cfRule>
  </conditionalFormatting>
  <conditionalFormatting sqref="P11:AH13">
    <cfRule type="expression" dxfId="7" priority="5">
      <formula>$P$8&lt;&gt;""</formula>
    </cfRule>
  </conditionalFormatting>
  <conditionalFormatting sqref="P7:AH8">
    <cfRule type="expression" dxfId="6" priority="4">
      <formula>$P$12&lt;&gt;""</formula>
    </cfRule>
  </conditionalFormatting>
  <conditionalFormatting sqref="P65:AH65">
    <cfRule type="expression" dxfId="5" priority="15">
      <formula>$AK$64=TRUE</formula>
    </cfRule>
    <cfRule type="expression" priority="16">
      <formula>$Y$64</formula>
    </cfRule>
  </conditionalFormatting>
  <dataValidations xWindow="415" yWindow="365" count="28">
    <dataValidation allowBlank="1" showInputMessage="1" showErrorMessage="1" promptTitle="㉖各種規制への非該当をご確認のうえ、チェックしてください。---" prompt="規制の内容は京都中央信用金庫ホームページの「外国送金等外国為替取引をご利用のお客様へ」に掲載しています。　_x000a__x000a_https://www.chushin.co.jp/business/overseas/customers" sqref="AD66:AH67"/>
    <dataValidation allowBlank="1" showInputMessage="1" showErrorMessage="1" promptTitle="㉞代金決済方法を円貨(為替予約)を選択した場合入力してください。" prompt="先物売予約取引確認書に記載している予約番号を入力してください。_x000a_入力例：001-CTS-●●●●●" sqref="K82:AH82"/>
    <dataValidation type="textLength" allowBlank="1" showInputMessage="1" showErrorMessage="1" promptTitle="㉚送金資金のお支払い口座を数字(７桁)でご入力ください-----" prompt="！！外国送金の受付はお取引店舗(支払口座が属する店舗)の窓口に限られています。_x000a_！！外貨普通預金からお支払いの場合は㉙店番を001とご入力ください！！" sqref="P74:AH75">
      <formula1>7</formula1>
      <formula2>7</formula2>
    </dataValidation>
    <dataValidation type="textLength" allowBlank="1" showInputMessage="1" showErrorMessage="1" promptTitle="㉙送金資金のお支払い口座店番の数字(3桁)をご入力ください--" prompt="！！外国送金の受付はお取引店舗(支払口座が属する店舗)の窓口に限られています。_x000a_！！外貨普通預金からお支払いの場合は本欄を001とご入力ください！！" sqref="P72:AH73">
      <formula1>3</formula1>
      <formula2>3</formula2>
    </dataValidation>
    <dataValidation allowBlank="1" showInputMessage="1" showErrorMessage="1" promptTitle="外国為替及び外国貿易法や関連法・規制への非該当を確認してください" prompt="外国向けの送金は外国為替及び外国貿易等、日本国の法律や海外当局等の規制を受けます。各種規制に該当しないことを申告(チェックボックスにチェック)してください。" sqref="C66:AC67"/>
    <dataValidation allowBlank="1" showInputMessage="1" showErrorMessage="1" promptTitle="㉗外国為替及び外国貿易法に基づく許可番号・日付の入力欄です" prompt="！！！！！㉖にチェックをした場合、本欄のご入力が必須となります！！！！！" sqref="P65:AH65"/>
    <dataValidation allowBlank="1" showInputMessage="1" showErrorMessage="1" promptTitle="㉖外国為替及び外国為替貿易法に基づく許可についてご確認ください" prompt="！！！！！必要な場合のみチェックしてください！！！！！_x000a_！！！！！許可が必要でチェックをされた場合、㉗の送金許可番号と日付の入力が必須となります！！！！！_x000a__x000a_" sqref="Y64:AH64"/>
    <dataValidation allowBlank="1" showInputMessage="1" showErrorMessage="1" promptTitle="㉕商品の仕向地(都市名)を半角・英数字でご入力ください。---" prompt="㉑送金目的が「輸入」または「仲介貿易」の場合、入力が必須です。" sqref="P63:AH63"/>
    <dataValidation allowBlank="1" showInputMessage="1" showErrorMessage="1" promptTitle="㉔商品の船積みを行った都市名を半角・英数字でご入力ください---" prompt="㉑送金目的が「輸入」または「仲介貿易」の場合、入力が必須です。" sqref="P62:AH62"/>
    <dataValidation allowBlank="1" showInputMessage="1" showErrorMessage="1" promptTitle="㉓商品の原産地を半角・英数大文字でご入力ください--------" prompt="㉑送金目的が「輸入」または「仲介貿易」の場合、入力が必須です。" sqref="P61:AH61"/>
    <dataValidation allowBlank="1" showInputMessage="1" showErrorMessage="1" promptTitle="㉒送金理由の日本語訳をご入力ください。(日本語入力)------" prompt="・輸入・仲介貿易の場合_x000a_⇒商品名または商品内容を具体的に入力してください。_x000a__x000a_・貿易外送金(輸入または仲介貿易以外)の場合_x000a_⇒送金理由を具体的にご記入ください。" sqref="P60:AH60"/>
    <dataValidation allowBlank="1" showInputMessage="1" showErrorMessage="1" promptTitle="㉒送金目的を英語(半角・大文字)でご入力ください。-------" prompt="・輸入・仲介貿易の場合_x000a_⇒商品名または商品内容を具体的に入力してください。_x000a__x000a_・貿易外送金(輸入または仲介貿易以外)の場合_x000a_⇒送金理由を具体的にご記入ください。_x000a_" sqref="P59:AH59"/>
    <dataValidation type="textLength" allowBlank="1" showInputMessage="1" showErrorMessage="1" promptTitle="⑳受取人へのメッセージが必要な場合のみご入力ください。----" prompt="・インボイス番号等、必要な場合のみ入力してください。_x000a_・受取人銀行の所在国が、インドネシア、アラブ首長国連邦(UAE)、ミャンマー、バーレーン、ヨルダンの場合、送金等目的コード等を入力してください。(個人的なメッセージは不可)" sqref="P52:AH53">
      <formula1>0</formula1>
      <formula2>140</formula2>
    </dataValidation>
    <dataValidation type="textLength" allowBlank="1" showInputMessage="1" showErrorMessage="1" errorTitle="文字数入力制限" error="入力可能文字数は140字以内となっております。住所表記の文字数が140字を超えるときは、㊳「金融機関への連絡欄」に141文字目以降を「⑲受取人住所」と明記のうえご入力ください。" promptTitle="⑲受取人の住所を半角・英字大文字でご入力ください。-------" prompt="受取銀行にお届けの住所を入力してください。_x000a_中国向けは「省名」、米国・カナダ、オーストラリア向け等は「州名」も必ず入力してください。_x000a_私書箱（Ｐ.Ｏ.ＢＯＸ）宛の住所はお受付できません。実際の住所をご入力ください。" sqref="P49:AH51">
      <formula1>0</formula1>
      <formula2>140</formula2>
    </dataValidation>
    <dataValidation type="textLength" allowBlank="1" showInputMessage="1" showErrorMessage="1" promptTitle="⑰受取人の名前を半角・英字大文字でご入力ください。------" prompt="必ず受取銀行に届けている名前(口座名義)でご入力ください。" sqref="P45:AH47">
      <formula1>0</formula1>
      <formula2>140</formula2>
    </dataValidation>
    <dataValidation type="textLength" allowBlank="1" showInputMessage="1" showErrorMessage="1" promptTitle="⑯受取人の口座番号を半角でご入力ください。-----------" prompt="IBAN採用国(ヨーロッパ等)への送金はIBANコードを入力してください。_x000a_※IBAN（アイバン）は、銀行口座の所在国、支店、口座番号を一意に特定するための統一規格のコードです。_x000a_最大34桁のアルファベットと数字により構成され、最初の2文字（アルファベット）は国名略号となっています。_x000a_IBAN採用国向けのご送金の場合は、原則IBANを指定してください。 " sqref="P40:AH41">
      <formula1>0</formula1>
      <formula2>140</formula2>
    </dataValidation>
    <dataValidation allowBlank="1" showInputMessage="1" showErrorMessage="1" promptTitle="⑮必要な場合、経由銀行を半角・英字大文字でご入力ください。---" prompt="空白の場合、当金庫指定の経由銀行へ発電を行います。" sqref="P35:AH36"/>
    <dataValidation allowBlank="1" showInputMessage="1" showErrorMessage="1" promptTitle="⑭取人銀行のコード情報を英字・半角大文字でご力ください。---" prompt="SWIFT(BIC)コードについては、必ずご記入ください。_x000a_※SWIFTコードとは銀行を特定する8桁または11桁のコードです。_x000a_　京都中央信用金庫であれば「KCHUJPJY」となります。_x000a_※その他銀行コードを把握されている場合はSWIFTコードと区別しコードの種類が分かるように入力してください。例：ABA：9桁番号_x000a__x000a_【その他銀行コード例】ABA(ROUTING)No.9桁(アメリカ)、BSB No６桁(オーストラリア)、TRANSIT(ROUTING)No.5桁or9桁、IFSC NO,11桁(インド)" sqref="P33:AH34"/>
    <dataValidation type="textLength" allowBlank="1" showInputMessage="1" showErrorMessage="1" errorTitle="文字数入力制限" error="入力可能文字数は140字以内となっております。住所表記の文字数が140字を超えるときは、㊳「金融機関への連絡欄」に141文字目以降を「⑫受取人銀行住所」と明記のうえご入力ください。" promptTitle="⑫受取人銀行の支店住所を半角・英字大文字でご入力ください。---" prompt="支店住所は必ずご記入ください。_x000a_特に米国・カナダ・オーストラリア向けの場合「都市名(CITY)」、「州名(STATE)」が必須となります。" sqref="P29:AH31">
      <formula1>0</formula1>
      <formula2>140</formula2>
    </dataValidation>
    <dataValidation type="textLength" allowBlank="1" showInputMessage="1" showErrorMessage="1" promptTitle="⑪受取人の銀行名・支店名を半角・英字大文字でご入力ださい。---" prompt="銀行名は略称ではなく、正式名称を入力してください。" sqref="P27:AH28">
      <formula1>0</formula1>
      <formula2>140</formula2>
    </dataValidation>
    <dataValidation type="list" allowBlank="1" showInputMessage="1" showErrorMessage="1" promptTitle="⑨本欄は「通知払」のみご指定可能です。-------------" prompt="※京都中央信用金庫では「請求払」はお受付しておりません。" sqref="P22:AH22">
      <formula1>"通知払"</formula1>
    </dataValidation>
    <dataValidation type="textLength" allowBlank="1" showInputMessage="1" showErrorMessage="1" errorTitle="文字数入力制限" error="入力可能文字数は140字以内となっております。住所表記の文字数が140字を超えるときは、㊳「金融機関への連絡欄」に141文字目以降を「⑦依頼人住所と明記の上」ご入力ください。_x000a_" promptTitle="⑦送金人の住所を英字・半角大文字でご入力ください。------" prompt="当金庫にお届けの住所をご記入ください。_x000a_末尾に「JAPAN」をご入力ください。_x000a__x000a_例：当金庫へのお届け住所が「京都市下京区四条通室町東入91番地」の場合の入力例_x000a_⇒91,KANKOBOKO-CHO,SHIJODORI-MUROMACHI-HIGASHIIRU,SHIMOGYO-KU,KYOTO-CITY,KYOTO,JAPAN" sqref="P19:AH20">
      <formula1>0</formula1>
      <formula2>140</formula2>
    </dataValidation>
    <dataValidation type="textLength" allowBlank="1" showInputMessage="1" showErrorMessage="1" promptTitle="⑥ご送金人のお名前を英字・半角大文字でご入力ください------" prompt="・法人の場合は社名のみ入力してください。_x000a_・個人事業主の場合は「屋号」＋「事業主名」で入力してください。" sqref="P17:AH18">
      <formula1>0</formula1>
      <formula2>140</formula2>
    </dataValidation>
    <dataValidation allowBlank="1" showInputMessage="1" showErrorMessage="1" promptTitle="④日本円相当額の金額をご入力ください。-------------" prompt="例：100,000円相当額の米ドルの送金を希望する場合_x000a_③→プルダウンより「米ドル」を選択_x000a_④→「100,000」を選択_x000a_⑤→プルダウンより手数料区分のいずれかを選択_x000a__x000a_！！！日本円相当額での送金を希望される場合、①、②は入力しないでください。" sqref="P12:AH12"/>
    <dataValidation allowBlank="1" showInputMessage="1" showErrorMessage="1" promptTitle="②送金する金額をご入力くださいーーーーーーーーーーーーーーーーー" prompt="！！①および②をご入力された場合、③～⑤欄は入力しないでください。_x000a_　　_x000a__x000a_" sqref="P8:AH8"/>
    <dataValidation type="textLength" allowBlank="1" showInputMessage="1" showErrorMessage="1" promptTitle="㉟手数料のお支払い口座の店番を数字(３桁)でご入力ください。" prompt="！！外国送金の受付はお取引店舗(支払口座が属する店舗)の窓口に限られています。_x000a_！！㉙送金資金のお支払い口座と同じ店番をご指定ください。_x000a_！！手数料のお引き落とし口座は円貨口座のみご指定可能です。" sqref="P86:AH87">
      <formula1>3</formula1>
      <formula2>3</formula2>
    </dataValidation>
    <dataValidation type="textLength" allowBlank="1" showInputMessage="1" showErrorMessage="1" promptTitle="㊱手数料のお支払い口座番号を数字(7桁)でご入力ください--" prompt="！！外国送金の受付はお取引店舗(支払口座が属する店舗)の窓口に限られています。_x000a_！！㉙送金資金のお支払い口座と同じ店番をご指定ください。_x000a_！！手数料のお引き落とし口座は円貨口座のみご指定可能です。" sqref="P88:AH89">
      <formula1>7</formula1>
      <formula2>7</formula2>
    </dataValidation>
    <dataValidation type="textLength" allowBlank="1" showInputMessage="1" showErrorMessage="1" promptTitle="㊳京都中央信用金庫への連絡事項があればご入力ください。" prompt="字数制限等により各欄の入力ができなかった場合、字数制限以降の続きをこちらの欄にご入力頂けます。" sqref="P95:AI96">
      <formula1>0</formula1>
      <formula2>140</formula2>
    </dataValidation>
  </dataValidations>
  <pageMargins left="0.7" right="0.7" top="0.75" bottom="0.75" header="0.3" footer="0.3"/>
  <pageSetup paperSize="9" scale="73" fitToHeight="0" orientation="portrait" r:id="rId1"/>
  <rowBreaks count="1" manualBreakCount="1">
    <brk id="55"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27</xdr:col>
                    <xdr:colOff>123825</xdr:colOff>
                    <xdr:row>63</xdr:row>
                    <xdr:rowOff>85725</xdr:rowOff>
                  </from>
                  <to>
                    <xdr:col>32</xdr:col>
                    <xdr:colOff>76200</xdr:colOff>
                    <xdr:row>63</xdr:row>
                    <xdr:rowOff>323850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30</xdr:col>
                    <xdr:colOff>66675</xdr:colOff>
                    <xdr:row>66</xdr:row>
                    <xdr:rowOff>57150</xdr:rowOff>
                  </from>
                  <to>
                    <xdr:col>34</xdr:col>
                    <xdr:colOff>104775</xdr:colOff>
                    <xdr:row>66</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A456DC4A-F6E9-454C-B105-346B47C89B2B}">
            <xm:f>$K$80=リスト!$G$28</xm:f>
            <x14:dxf>
              <fill>
                <patternFill>
                  <bgColor theme="0"/>
                </patternFill>
              </fill>
            </x14:dxf>
          </x14:cfRule>
          <xm:sqref>K82:AH82</xm:sqref>
        </x14:conditionalFormatting>
        <x14:conditionalFormatting xmlns:xm="http://schemas.microsoft.com/office/excel/2006/main">
          <x14:cfRule type="expression" priority="3" id="{C8927D16-50FC-4448-A393-11CD7BBC7931}">
            <xm:f>$P$78=リスト!$C$4</xm:f>
            <x14:dxf>
              <fill>
                <patternFill>
                  <bgColor theme="0" tint="-0.34998626667073579"/>
                </patternFill>
              </fill>
            </x14:dxf>
          </x14:cfRule>
          <xm:sqref>P86:AH87</xm:sqref>
        </x14:conditionalFormatting>
        <x14:conditionalFormatting xmlns:xm="http://schemas.microsoft.com/office/excel/2006/main">
          <x14:cfRule type="expression" priority="2" id="{D5747568-CE10-49CE-8BBB-340A9515FC60}">
            <xm:f>$P$78=リスト!$C$4</xm:f>
            <x14:dxf>
              <fill>
                <patternFill>
                  <bgColor theme="0" tint="-0.34998626667073579"/>
                </patternFill>
              </fill>
            </x14:dxf>
          </x14:cfRule>
          <xm:sqref>P88:AH89</xm:sqref>
        </x14:conditionalFormatting>
        <x14:conditionalFormatting xmlns:xm="http://schemas.microsoft.com/office/excel/2006/main">
          <x14:cfRule type="expression" priority="1" id="{E00D9A32-8E93-482E-94CB-CA8EC56CF9AB}">
            <xm:f>$P$78=リスト!$C$4</xm:f>
            <x14:dxf>
              <fill>
                <patternFill>
                  <bgColor theme="0" tint="-0.34998626667073579"/>
                </patternFill>
              </fill>
            </x14:dxf>
          </x14:cfRule>
          <xm:sqref>P90:AH91</xm:sqref>
        </x14:conditionalFormatting>
      </x14:conditionalFormattings>
    </ext>
    <ext xmlns:x14="http://schemas.microsoft.com/office/spreadsheetml/2009/9/main" uri="{CCE6A557-97BC-4b89-ADB6-D9C93CAAB3DF}">
      <x14:dataValidations xmlns:xm="http://schemas.microsoft.com/office/excel/2006/main" xWindow="415" yWindow="365" count="12">
        <x14:dataValidation type="list" allowBlank="1" showInputMessage="1" showErrorMessage="1" promptTitle="㉝プルダウンより代金決済方法を選択してください--------" prompt="円建：送金される通貨が日本円建の場合にチェックしてください。_x000a_円貨(スポット)：送金される通貨が外貨建の場合、送金資金を実行日当日のTTS相場(電信売相場)にてご指定の円貨預金口座より決済します。_x000a_外貨：送金される通貨が外貨建ての場合、送金代り金を当該通貨でお預かりします。_x000a_円貨(為替予約)：当金庫と外国為替先物予約取引を契約されているお客様のみ選択可能です。">
          <x14:formula1>
            <xm:f>リスト!$G$25:$G$28</xm:f>
          </x14:formula1>
          <xm:sqref>K80:AH81</xm:sqref>
        </x14:dataValidation>
        <x14:dataValidation type="list" allowBlank="1" showInputMessage="1" showErrorMessage="1" promptTitle="㉜プルダウンより引落口座の科目を選択してください--------" prompt="「普通預金」および「当座預金」がご利用いただけます。">
          <x14:formula1>
            <xm:f>リスト!$E$22:$E$23</xm:f>
          </x14:formula1>
          <xm:sqref>P76:AH77</xm:sqref>
        </x14:dataValidation>
        <x14:dataValidation type="list" allowBlank="1" showInputMessage="1" showErrorMessage="1" promptTitle="⑱取人の所在国をプルダウンより選択してください---------" prompt="受取人銀行に届けている住所・国名となります。">
          <x14:formula1>
            <xm:f>リスト!$C$32:$C$241</xm:f>
          </x14:formula1>
          <xm:sqref>P48:Z48</xm:sqref>
        </x14:dataValidation>
        <x14:dataValidation type="list" allowBlank="1" showInputMessage="1" showErrorMessage="1" promptTitle="①送金する通貨をプルダウンから選択してくださいーーーーーーーーー" prompt="こちらの入力シートで入力した内容が随時「印刷シート」へ反映されます。お取引支店には入力が完成した「印刷シート」を印刷の上、ご提出ください。_x000a_">
          <x14:formula1>
            <xm:f>リスト!$C$3:$C$18</xm:f>
          </x14:formula1>
          <xm:sqref>P7:Z7</xm:sqref>
        </x14:dataValidation>
        <x14:dataValidation type="list" allowBlank="1" showInputMessage="1" showErrorMessage="1" promptTitle="⑧送金方法をプルダウンより選択してください-----------" prompt="日本国外の金融機関の口座へ送金する場合は「海外向電信送金」をお選びください。">
          <x14:formula1>
            <xm:f>リスト!$G$5:$G$8</xm:f>
          </x14:formula1>
          <xm:sqref>P21:AH21</xm:sqref>
        </x14:dataValidation>
        <x14:dataValidation type="list" allowBlank="1" showInputMessage="1" showErrorMessage="1" promptTitle="⑤仕向送金手数料を円貨相当額に組み入れるかご確認ください。---" prompt="仕向送金手数料を④で指定した金額に組み入れるかご確認ください。_x000a_例：「米ドル」100,000円相当額を送金の場合の_x000a_手数料「込」→手数料を含めて100,000円を指定口座より引き落とし_x000a_手数料「別」→100,000円＋窓口手数料を指定口座より引き落とし_x000a_※いずれの場合も⑩支払い銀行手数料の負担区分を「送金人負担」にした場合、指定口座より別途手数料をお引き落としします。">
          <x14:formula1>
            <xm:f>リスト!$E$32:$E$33</xm:f>
          </x14:formula1>
          <xm:sqref>P13:AH13</xm:sqref>
        </x14:dataValidation>
        <x14:dataValidation type="list" allowBlank="1" showInputMessage="1" showErrorMessage="1" promptTitle="㉒送金目的をプルダウンより選択してください。----------" prompt="送金目的が輸入または仲介貿易の場合、㉒送金理由に加え、㉓原産地、㉔船積都市、㉕仕向地も必ず入力してください。">
          <x14:formula1>
            <xm:f>リスト!$E$28:$E$30</xm:f>
          </x14:formula1>
          <xm:sqref>P58:AH58</xm:sqref>
        </x14:dataValidation>
        <x14:dataValidation type="list" allowBlank="1" showInputMessage="1" showErrorMessage="1" promptTitle="⑬取人の銀行国名をプルダウンより選択してください。-------" prompt="支店所在地の国名を選択してください。">
          <x14:formula1>
            <xm:f>リスト!$C$32:$C$240</xm:f>
          </x14:formula1>
          <xm:sqref>P32:Z32</xm:sqref>
        </x14:dataValidation>
        <x14:dataValidation type="list" allowBlank="1" showInputMessage="1" showErrorMessage="1" promptTitle="㉜プルダウンよりお支い口座の通貨を選択してください-----" prompt="外貨普通預金以外から出金は全て「日本円」を選択してください。_x000a_外貨普通預金からお支払いの場合は㉙店番を001とご入力ください">
          <x14:formula1>
            <xm:f>リスト!$C$4:$C$18</xm:f>
          </x14:formula1>
          <xm:sqref>P78:X79</xm:sqref>
        </x14:dataValidation>
        <x14:dataValidation type="list" allowBlank="1" showInputMessage="1" showErrorMessage="1" promptTitle="⑩海外銀行における手数料を負担される方を選択してください。---" prompt="※海外銀行において手数料が発生します。_x000a_※「ご依頼人負担」の場合、別途支払銀行手数料を指定口座よりお引き落としします。_x000a_※海外の銀行によっては、「ご依頼人負担」とされた場合でも独自の基準で受取人より手数料を徴求することがあります。">
          <x14:formula1>
            <xm:f>リスト!$E$25:$E$26</xm:f>
          </x14:formula1>
          <xm:sqref>P23:AH23</xm:sqref>
        </x14:dataValidation>
        <x14:dataValidation type="list" allowBlank="1" showInputMessage="1" showErrorMessage="1" promptTitle="③日本円相当額でのお取り扱いを希望される場合----------" prompt="送金される通貨が外貨建て日本円相当額でのお取扱いを希望される場合にご入力ください。_x000a_！！③～⑤を使用する場合、①～②は入力しないでください。">
          <x14:formula1>
            <xm:f>リスト!$C$3:$C$18</xm:f>
          </x14:formula1>
          <xm:sqref>P11:Z11</xm:sqref>
        </x14:dataValidation>
        <x14:dataValidation type="list" allowBlank="1" showInputMessage="1" showErrorMessage="1" promptTitle="㊲プルダウンより手数料お支払い口座の科目をご入力ください。--" prompt="！！外国送金の受付はお取引店舗(支払口座が属する店舗)の窓口に限られています。_x000a_！！㉙送金資金のお支払い口座と同じ店番をご指定ください。_x000a_！！手数料のお引き落とし口座は円貨口座のみご指定可能です。">
          <x14:formula1>
            <xm:f>リスト!$E$22:$E$23</xm:f>
          </x14:formula1>
          <xm:sqref>P90:AH91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DJ112"/>
  <sheetViews>
    <sheetView showGridLines="0" showRowColHeaders="0" showZeros="0" zoomScaleNormal="100" zoomScalePageLayoutView="130" workbookViewId="0">
      <selection activeCell="A8" sqref="A8:BO10"/>
    </sheetView>
  </sheetViews>
  <sheetFormatPr defaultRowHeight="13.5"/>
  <cols>
    <col min="1" max="67" width="1" customWidth="1"/>
    <col min="68" max="68" width="1.25" customWidth="1"/>
    <col min="69" max="108" width="1" customWidth="1"/>
  </cols>
  <sheetData>
    <row r="1" spans="1:114" ht="19.5">
      <c r="A1" s="345" t="s">
        <v>0</v>
      </c>
      <c r="B1" s="345"/>
      <c r="C1" s="345"/>
      <c r="D1" s="345"/>
      <c r="E1" s="345"/>
      <c r="F1" s="345"/>
      <c r="G1" s="345"/>
      <c r="H1" s="345"/>
      <c r="I1" s="345"/>
      <c r="J1" s="345"/>
      <c r="K1" s="345"/>
      <c r="L1" s="345"/>
      <c r="M1" s="345"/>
      <c r="N1" s="345"/>
      <c r="O1" s="345"/>
      <c r="P1" s="345"/>
      <c r="Q1" s="345"/>
      <c r="R1" s="345"/>
      <c r="S1" s="345"/>
      <c r="T1" s="345"/>
      <c r="U1" s="345"/>
      <c r="V1" s="345"/>
      <c r="W1" s="345"/>
      <c r="X1" s="346" t="s">
        <v>1</v>
      </c>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CJ1" s="160">
        <v>45413</v>
      </c>
    </row>
    <row r="2" spans="1:114" ht="12.75" customHeight="1" thickBo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row>
    <row r="3" spans="1:114" ht="14.25">
      <c r="A3" s="347" t="s">
        <v>806</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43"/>
      <c r="BE3" s="43"/>
      <c r="BF3" s="43"/>
      <c r="BG3" s="43"/>
      <c r="BH3" s="43"/>
      <c r="BI3" s="43"/>
      <c r="BJ3" s="43"/>
      <c r="BK3" s="43"/>
      <c r="BL3" s="43"/>
      <c r="BM3" s="43"/>
      <c r="BN3" s="43"/>
      <c r="BO3" s="44"/>
      <c r="BP3" s="349" t="s">
        <v>2</v>
      </c>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1"/>
      <c r="DA3" s="23"/>
      <c r="DB3" s="750" t="s">
        <v>955</v>
      </c>
      <c r="DC3" s="1018"/>
      <c r="DD3" s="1018"/>
      <c r="DE3" s="1018"/>
      <c r="DF3" s="1018"/>
      <c r="DG3" s="1018"/>
      <c r="DH3" s="1018"/>
      <c r="DI3" s="1018"/>
      <c r="DJ3" s="1019"/>
    </row>
    <row r="4" spans="1:114" ht="15.75" customHeight="1" thickBot="1">
      <c r="A4" s="352" t="s">
        <v>807</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130"/>
      <c r="BE4" s="130"/>
      <c r="BF4" s="130"/>
      <c r="BG4" s="130"/>
      <c r="BH4" s="130"/>
      <c r="BI4" s="130"/>
      <c r="BJ4" s="130"/>
      <c r="BK4" s="130"/>
      <c r="BL4" s="130"/>
      <c r="BM4" s="130"/>
      <c r="BN4" s="130"/>
      <c r="BO4" s="8"/>
      <c r="BP4" s="1023">
        <v>45383</v>
      </c>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355"/>
      <c r="DA4" s="23"/>
      <c r="DB4" s="1020"/>
      <c r="DC4" s="1021"/>
      <c r="DD4" s="1021"/>
      <c r="DE4" s="1021"/>
      <c r="DF4" s="1021"/>
      <c r="DG4" s="1021"/>
      <c r="DH4" s="1021"/>
      <c r="DI4" s="1021"/>
      <c r="DJ4" s="1022"/>
    </row>
    <row r="5" spans="1:114" ht="14.25" customHeight="1">
      <c r="A5" s="325" t="s">
        <v>821</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7"/>
      <c r="BP5" s="331" t="s">
        <v>17</v>
      </c>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3"/>
    </row>
    <row r="6" spans="1:114" ht="15" customHeight="1">
      <c r="A6" s="328"/>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29"/>
      <c r="BK6" s="329"/>
      <c r="BL6" s="329"/>
      <c r="BM6" s="329"/>
      <c r="BN6" s="329"/>
      <c r="BO6" s="330"/>
      <c r="BP6" s="334" t="s">
        <v>18</v>
      </c>
      <c r="BQ6" s="335"/>
      <c r="BR6" s="335"/>
      <c r="BS6" s="335"/>
      <c r="BT6" s="335"/>
      <c r="BU6" s="335"/>
      <c r="BV6" s="335"/>
      <c r="BW6" s="335"/>
      <c r="BX6" s="335"/>
      <c r="BY6" s="335"/>
      <c r="BZ6" s="335"/>
      <c r="CA6" s="335"/>
      <c r="CB6" s="335"/>
      <c r="CC6" s="336" t="s">
        <v>943</v>
      </c>
      <c r="CD6" s="337"/>
      <c r="CE6" s="337"/>
      <c r="CF6" s="337"/>
      <c r="CG6" s="337"/>
      <c r="CH6" s="337"/>
      <c r="CI6" s="337"/>
      <c r="CJ6" s="337"/>
      <c r="CK6" s="337"/>
      <c r="CL6" s="337"/>
      <c r="CM6" s="337"/>
      <c r="CN6" s="337"/>
      <c r="CO6" s="337"/>
      <c r="CP6" s="337"/>
      <c r="CQ6" s="337"/>
      <c r="CR6" s="337"/>
      <c r="CS6" s="337"/>
      <c r="CT6" s="337"/>
      <c r="CU6" s="337"/>
      <c r="CV6" s="338"/>
    </row>
    <row r="7" spans="1:114" ht="15.75" customHeight="1">
      <c r="A7" s="339" t="s">
        <v>808</v>
      </c>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57"/>
      <c r="AV7" s="57"/>
      <c r="AW7" s="57"/>
      <c r="AX7" s="57"/>
      <c r="AY7" s="57"/>
      <c r="AZ7" s="57"/>
      <c r="BA7" s="57"/>
      <c r="BB7" s="57"/>
      <c r="BC7" s="57"/>
      <c r="BD7" s="128"/>
      <c r="BE7" s="128"/>
      <c r="BF7" s="128"/>
      <c r="BG7" s="128"/>
      <c r="BH7" s="128"/>
      <c r="BI7" s="128"/>
      <c r="BJ7" s="128"/>
      <c r="BK7" s="128"/>
      <c r="BL7" s="128"/>
      <c r="BM7" s="128"/>
      <c r="BN7" s="128"/>
      <c r="BO7" s="18"/>
      <c r="BP7" s="341" t="s">
        <v>19</v>
      </c>
      <c r="BQ7" s="342"/>
      <c r="BR7" s="342"/>
      <c r="BS7" s="342"/>
      <c r="BT7" s="342"/>
      <c r="BU7" s="342"/>
      <c r="BV7" s="342"/>
      <c r="BW7" s="342"/>
      <c r="BX7" s="342"/>
      <c r="BY7" s="342"/>
      <c r="BZ7" s="342"/>
      <c r="CA7" s="342"/>
      <c r="CB7" s="342"/>
      <c r="CC7" s="343" t="s">
        <v>20</v>
      </c>
      <c r="CD7" s="343"/>
      <c r="CE7" s="343"/>
      <c r="CF7" s="343"/>
      <c r="CG7" s="343"/>
      <c r="CH7" s="343"/>
      <c r="CI7" s="343"/>
      <c r="CJ7" s="343"/>
      <c r="CK7" s="343"/>
      <c r="CL7" s="343"/>
      <c r="CM7" s="343"/>
      <c r="CN7" s="343"/>
      <c r="CO7" s="343"/>
      <c r="CP7" s="343"/>
      <c r="CQ7" s="343"/>
      <c r="CR7" s="343"/>
      <c r="CS7" s="343"/>
      <c r="CT7" s="343"/>
      <c r="CU7" s="343"/>
      <c r="CV7" s="344"/>
    </row>
    <row r="8" spans="1:114" ht="14.25">
      <c r="A8" s="307" t="s">
        <v>927</v>
      </c>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21"/>
      <c r="BP8" s="306" t="s">
        <v>21</v>
      </c>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7"/>
    </row>
    <row r="9" spans="1:114">
      <c r="A9" s="307"/>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21"/>
      <c r="BP9" s="660" t="s">
        <v>926</v>
      </c>
      <c r="BQ9" s="661"/>
      <c r="BR9" s="661"/>
      <c r="BS9" s="661"/>
      <c r="BT9" s="661"/>
      <c r="BU9" s="661"/>
      <c r="BV9" s="661"/>
      <c r="BW9" s="663">
        <f>'入力シート 見本'!P8</f>
        <v>123456</v>
      </c>
      <c r="BX9" s="663"/>
      <c r="BY9" s="663"/>
      <c r="BZ9" s="663"/>
      <c r="CA9" s="663"/>
      <c r="CB9" s="663"/>
      <c r="CC9" s="663"/>
      <c r="CD9" s="663"/>
      <c r="CE9" s="663"/>
      <c r="CF9" s="663"/>
      <c r="CG9" s="663"/>
      <c r="CH9" s="663"/>
      <c r="CI9" s="663"/>
      <c r="CJ9" s="663"/>
      <c r="CK9" s="663"/>
      <c r="CL9" s="663"/>
      <c r="CM9" s="663"/>
      <c r="CN9" s="663"/>
      <c r="CO9" s="663"/>
      <c r="CP9" s="663"/>
      <c r="CQ9" s="663"/>
      <c r="CR9" s="663"/>
      <c r="CS9" s="663"/>
      <c r="CT9" s="663"/>
      <c r="CU9" s="663"/>
      <c r="CV9" s="664"/>
    </row>
    <row r="10" spans="1:114" ht="14.25" customHeight="1">
      <c r="A10" s="310"/>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22"/>
      <c r="BP10" s="662"/>
      <c r="BQ10" s="297"/>
      <c r="BR10" s="297"/>
      <c r="BS10" s="297"/>
      <c r="BT10" s="297"/>
      <c r="BU10" s="297"/>
      <c r="BV10" s="297"/>
      <c r="BW10" s="665"/>
      <c r="BX10" s="665"/>
      <c r="BY10" s="665"/>
      <c r="BZ10" s="665"/>
      <c r="CA10" s="665"/>
      <c r="CB10" s="665"/>
      <c r="CC10" s="665"/>
      <c r="CD10" s="665"/>
      <c r="CE10" s="665"/>
      <c r="CF10" s="665"/>
      <c r="CG10" s="665"/>
      <c r="CH10" s="665"/>
      <c r="CI10" s="665"/>
      <c r="CJ10" s="665"/>
      <c r="CK10" s="665"/>
      <c r="CL10" s="665"/>
      <c r="CM10" s="665"/>
      <c r="CN10" s="665"/>
      <c r="CO10" s="665"/>
      <c r="CP10" s="665"/>
      <c r="CQ10" s="665"/>
      <c r="CR10" s="665"/>
      <c r="CS10" s="665"/>
      <c r="CT10" s="665"/>
      <c r="CU10" s="665"/>
      <c r="CV10" s="666"/>
    </row>
    <row r="11" spans="1:114" ht="14.25" customHeight="1">
      <c r="A11" s="291" t="s">
        <v>6</v>
      </c>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5"/>
      <c r="BE11" s="5"/>
      <c r="BF11" s="5"/>
      <c r="BG11" s="5"/>
      <c r="BH11" s="5"/>
      <c r="BI11" s="5"/>
      <c r="BJ11" s="5"/>
      <c r="BK11" s="5"/>
      <c r="BL11" s="5"/>
      <c r="BM11" s="5"/>
      <c r="BN11" s="5"/>
      <c r="BO11" s="6"/>
      <c r="BP11" s="306" t="s">
        <v>22</v>
      </c>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7"/>
    </row>
    <row r="12" spans="1:114" ht="14.25">
      <c r="A12" s="213" t="s">
        <v>809</v>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123"/>
      <c r="BE12" s="123"/>
      <c r="BF12" s="123"/>
      <c r="BG12" s="123"/>
      <c r="BH12" s="123"/>
      <c r="BI12" s="123"/>
      <c r="BJ12" s="123"/>
      <c r="BK12" s="123"/>
      <c r="BL12" s="123"/>
      <c r="BM12" s="123"/>
      <c r="BN12" s="123"/>
      <c r="BO12" s="65"/>
      <c r="BP12" s="721" t="s">
        <v>23</v>
      </c>
      <c r="BQ12" s="722"/>
      <c r="BR12" s="722"/>
      <c r="BS12" s="722"/>
      <c r="BT12" s="722"/>
      <c r="BU12" s="722"/>
      <c r="BV12" s="722"/>
      <c r="BW12" s="323">
        <f>入力シート!P12</f>
        <v>0</v>
      </c>
      <c r="BX12" s="323"/>
      <c r="BY12" s="323"/>
      <c r="BZ12" s="323"/>
      <c r="CA12" s="323"/>
      <c r="CB12" s="323"/>
      <c r="CC12" s="323"/>
      <c r="CD12" s="323"/>
      <c r="CE12" s="323"/>
      <c r="CF12" s="323"/>
      <c r="CG12" s="323"/>
      <c r="CH12" s="323"/>
      <c r="CI12" s="323"/>
      <c r="CJ12" s="323"/>
      <c r="CK12" s="323"/>
      <c r="CL12" s="323"/>
      <c r="CM12" s="323"/>
      <c r="CN12" s="323"/>
      <c r="CO12" s="323"/>
      <c r="CP12" s="323"/>
      <c r="CQ12" s="323" t="s">
        <v>24</v>
      </c>
      <c r="CR12" s="323"/>
      <c r="CS12" s="323"/>
      <c r="CT12" s="323"/>
      <c r="CU12" s="323"/>
      <c r="CV12" s="324"/>
      <c r="CW12" s="11"/>
    </row>
    <row r="13" spans="1:114" ht="14.25">
      <c r="A13" s="302" t="s">
        <v>928</v>
      </c>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4"/>
      <c r="BP13" s="1017" t="str">
        <f>入力シート!AA11</f>
        <v/>
      </c>
      <c r="BQ13" s="658"/>
      <c r="BR13" s="658"/>
      <c r="BS13" s="658"/>
      <c r="BT13" s="658"/>
      <c r="BU13" s="658"/>
      <c r="BV13" s="658"/>
      <c r="BW13" s="244" t="s">
        <v>726</v>
      </c>
      <c r="BX13" s="244"/>
      <c r="BY13" s="244"/>
      <c r="BZ13" s="244"/>
      <c r="CA13" s="244"/>
      <c r="CB13" s="244"/>
      <c r="CC13" s="244"/>
      <c r="CD13" s="244"/>
      <c r="CE13" s="244"/>
      <c r="CF13" s="244"/>
      <c r="CG13" s="278">
        <f>入力シート!P13</f>
        <v>0</v>
      </c>
      <c r="CH13" s="658"/>
      <c r="CI13" s="658"/>
      <c r="CJ13" s="658"/>
      <c r="CK13" s="658"/>
      <c r="CL13" s="658"/>
      <c r="CM13" s="658"/>
      <c r="CN13" s="658"/>
      <c r="CO13" s="658"/>
      <c r="CP13" s="658"/>
      <c r="CQ13" s="658"/>
      <c r="CR13" s="658"/>
      <c r="CS13" s="658"/>
      <c r="CT13" s="658"/>
      <c r="CU13" s="658"/>
      <c r="CV13" s="659"/>
    </row>
    <row r="14" spans="1:114" ht="14.25">
      <c r="A14" s="27"/>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10"/>
      <c r="BD14" s="254" t="s">
        <v>67</v>
      </c>
      <c r="BE14" s="254"/>
      <c r="BF14" s="254"/>
      <c r="BG14" s="254"/>
      <c r="BH14" s="254"/>
      <c r="BI14" s="254"/>
      <c r="BJ14" s="254"/>
      <c r="BK14" s="254"/>
      <c r="BL14" s="254"/>
      <c r="BM14" s="254"/>
      <c r="BN14" s="254"/>
      <c r="BO14" s="305"/>
      <c r="BP14" s="306" t="s">
        <v>906</v>
      </c>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7"/>
    </row>
    <row r="15" spans="1:114" ht="14.25">
      <c r="A15" s="307" t="s">
        <v>929</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9"/>
      <c r="BD15" s="262" t="s">
        <v>930</v>
      </c>
      <c r="BE15" s="262"/>
      <c r="BF15" s="262"/>
      <c r="BG15" s="262"/>
      <c r="BH15" s="262"/>
      <c r="BI15" s="262"/>
      <c r="BJ15" s="262"/>
      <c r="BK15" s="262"/>
      <c r="BL15" s="262"/>
      <c r="BM15" s="262"/>
      <c r="BN15" s="262"/>
      <c r="BO15" s="313"/>
      <c r="BP15" s="277" t="s">
        <v>942</v>
      </c>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725"/>
    </row>
    <row r="16" spans="1:114" ht="14.25" customHeight="1">
      <c r="A16" s="307"/>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9"/>
      <c r="BD16" s="262"/>
      <c r="BE16" s="262"/>
      <c r="BF16" s="262"/>
      <c r="BG16" s="262"/>
      <c r="BH16" s="262"/>
      <c r="BI16" s="262"/>
      <c r="BJ16" s="262"/>
      <c r="BK16" s="262"/>
      <c r="BL16" s="262"/>
      <c r="BM16" s="262"/>
      <c r="BN16" s="262"/>
      <c r="BO16" s="313"/>
      <c r="BP16" s="19" t="s">
        <v>25</v>
      </c>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31"/>
    </row>
    <row r="17" spans="1:100" ht="14.2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2"/>
      <c r="BD17" s="264"/>
      <c r="BE17" s="264"/>
      <c r="BF17" s="264"/>
      <c r="BG17" s="264"/>
      <c r="BH17" s="264"/>
      <c r="BI17" s="264"/>
      <c r="BJ17" s="264"/>
      <c r="BK17" s="264"/>
      <c r="BL17" s="264"/>
      <c r="BM17" s="264"/>
      <c r="BN17" s="264"/>
      <c r="BO17" s="314"/>
      <c r="BP17" s="318" t="s">
        <v>941</v>
      </c>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20"/>
    </row>
    <row r="18" spans="1:100" ht="13.5" customHeight="1">
      <c r="A18" s="213" t="s">
        <v>3</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123"/>
      <c r="BE18" s="123"/>
      <c r="BF18" s="123"/>
      <c r="BG18" s="123"/>
      <c r="BH18" s="123"/>
      <c r="BI18" s="123"/>
      <c r="BJ18" s="123"/>
      <c r="BK18" s="123"/>
      <c r="BL18" s="123"/>
      <c r="BM18" s="123"/>
      <c r="BN18" s="123"/>
      <c r="BO18" s="65"/>
      <c r="BP18" s="277" t="s">
        <v>721</v>
      </c>
      <c r="BQ18" s="244"/>
      <c r="BR18" s="244"/>
      <c r="BS18" s="244"/>
      <c r="BT18" s="244"/>
      <c r="BU18" s="244"/>
      <c r="BV18" s="244"/>
      <c r="BW18" s="244"/>
      <c r="BX18" s="16" t="s">
        <v>722</v>
      </c>
      <c r="BY18" s="16"/>
      <c r="BZ18" s="278">
        <f>入力シート!K88</f>
        <v>0</v>
      </c>
      <c r="CA18" s="244"/>
      <c r="CB18" s="244"/>
      <c r="CC18" s="244"/>
      <c r="CD18" s="244"/>
      <c r="CE18" s="244"/>
      <c r="CF18" s="244"/>
      <c r="CG18" s="244"/>
      <c r="CH18" s="244"/>
      <c r="CI18" s="244"/>
      <c r="CJ18" s="244"/>
      <c r="CK18" s="244"/>
      <c r="CL18" s="244"/>
      <c r="CM18" s="244"/>
      <c r="CN18" s="244"/>
      <c r="CO18" s="244"/>
      <c r="CP18" s="244"/>
      <c r="CQ18" s="244"/>
      <c r="CR18" s="244"/>
      <c r="CS18" s="244"/>
      <c r="CT18" s="244"/>
      <c r="CU18" s="16" t="s">
        <v>723</v>
      </c>
      <c r="CV18" s="37"/>
    </row>
    <row r="19" spans="1:100" ht="13.5" customHeight="1">
      <c r="A19" s="279" t="s">
        <v>931</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1"/>
      <c r="BP19" s="21" t="s">
        <v>849</v>
      </c>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12"/>
      <c r="CS19" s="12"/>
      <c r="CT19" s="20"/>
      <c r="CU19" s="20"/>
      <c r="CV19" s="38"/>
    </row>
    <row r="20" spans="1:100" ht="14.25" customHeight="1">
      <c r="A20" s="282" t="s">
        <v>44</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4"/>
      <c r="BP20" s="48" t="s">
        <v>26</v>
      </c>
      <c r="BQ20" s="15"/>
      <c r="BR20" s="15"/>
      <c r="BS20" s="15"/>
      <c r="BT20" s="15"/>
      <c r="BU20" s="15"/>
      <c r="BV20" s="15"/>
      <c r="BW20" s="49" t="s">
        <v>27</v>
      </c>
      <c r="BX20" s="47"/>
      <c r="BY20" s="47"/>
      <c r="BZ20" s="47"/>
      <c r="CA20" s="47"/>
      <c r="CB20" s="47"/>
      <c r="CC20" s="47"/>
      <c r="CD20" s="47"/>
      <c r="CE20" s="15"/>
      <c r="CF20" s="15"/>
      <c r="CG20" s="15"/>
      <c r="CH20" s="15"/>
      <c r="CI20" s="15"/>
      <c r="CJ20" s="15" t="s">
        <v>718</v>
      </c>
      <c r="CK20" s="15"/>
      <c r="CL20" s="11"/>
      <c r="CM20" s="11"/>
      <c r="CN20" s="11"/>
      <c r="CO20" s="11"/>
      <c r="CP20" s="11"/>
      <c r="CQ20" s="11"/>
      <c r="CR20" s="11"/>
      <c r="CS20" s="11"/>
      <c r="CT20" s="11"/>
      <c r="CU20" s="11"/>
      <c r="CV20" s="36"/>
    </row>
    <row r="21" spans="1:100" ht="13.5" customHeight="1">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1"/>
      <c r="BP21" s="1015">
        <v>1</v>
      </c>
      <c r="BQ21" s="1016"/>
      <c r="BR21" s="1016"/>
      <c r="BS21" s="1016"/>
      <c r="BT21" s="1016"/>
      <c r="BU21" s="15"/>
      <c r="BV21" s="15"/>
      <c r="BW21" s="15"/>
      <c r="BX21" s="219">
        <f>入力シート!P80</f>
        <v>0</v>
      </c>
      <c r="BY21" s="219"/>
      <c r="BZ21" s="219"/>
      <c r="CA21" s="219"/>
      <c r="CB21" s="219"/>
      <c r="CC21" s="219"/>
      <c r="CD21" s="219"/>
      <c r="CE21" s="219"/>
      <c r="CF21" s="219"/>
      <c r="CG21" s="219"/>
      <c r="CH21" s="219"/>
      <c r="CI21" s="219"/>
      <c r="CJ21" s="15"/>
      <c r="CK21" s="11">
        <f>入力シート!P82</f>
        <v>0</v>
      </c>
      <c r="CL21" s="11"/>
      <c r="CM21" s="11"/>
      <c r="CN21" s="11"/>
      <c r="CO21" s="11"/>
      <c r="CP21" s="11"/>
      <c r="CQ21" s="11"/>
      <c r="CR21" s="219" t="s">
        <v>940</v>
      </c>
      <c r="CS21" s="219"/>
      <c r="CT21" s="219"/>
      <c r="CU21" s="219"/>
      <c r="CV21" s="32"/>
    </row>
    <row r="22" spans="1:100" ht="13.5" customHeight="1">
      <c r="A22" s="291" t="s">
        <v>5</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5"/>
      <c r="BE22" s="5"/>
      <c r="BF22" s="5"/>
      <c r="BG22" s="5"/>
      <c r="BH22" s="5"/>
      <c r="BI22" s="5"/>
      <c r="BJ22" s="5"/>
      <c r="BK22" s="5"/>
      <c r="BL22" s="5"/>
      <c r="BM22" s="5"/>
      <c r="BN22" s="5"/>
      <c r="BO22" s="6"/>
      <c r="BP22" s="126" t="s">
        <v>946</v>
      </c>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5"/>
      <c r="CS22" s="15"/>
      <c r="CT22" s="15"/>
      <c r="CU22" s="15"/>
      <c r="CV22" s="36"/>
    </row>
    <row r="23" spans="1:100" ht="13.5" customHeight="1">
      <c r="A23" s="293">
        <v>9999999</v>
      </c>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5"/>
      <c r="BP23" s="22" t="s">
        <v>848</v>
      </c>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36"/>
    </row>
    <row r="24" spans="1:100" ht="14.25">
      <c r="A24" s="296"/>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8"/>
      <c r="BP24" s="48" t="s">
        <v>28</v>
      </c>
      <c r="BQ24" s="47"/>
      <c r="BR24" s="47"/>
      <c r="BS24" s="47"/>
      <c r="BT24" s="15"/>
      <c r="BU24" s="15"/>
      <c r="BV24" s="15"/>
      <c r="BW24" s="15"/>
      <c r="BX24" s="49" t="s">
        <v>27</v>
      </c>
      <c r="BY24" s="47"/>
      <c r="BZ24" s="47"/>
      <c r="CA24" s="47"/>
      <c r="CB24" s="47"/>
      <c r="CC24" s="47"/>
      <c r="CD24" s="47"/>
      <c r="CE24" s="15"/>
      <c r="CF24" s="15"/>
      <c r="CG24" s="15"/>
      <c r="CH24" s="15"/>
      <c r="CI24" s="15"/>
      <c r="CJ24" s="15"/>
      <c r="CK24" s="15"/>
      <c r="CL24" s="15"/>
      <c r="CM24" s="15"/>
      <c r="CN24" s="15"/>
      <c r="CO24" s="15"/>
      <c r="CP24" s="15"/>
      <c r="CQ24" s="15"/>
      <c r="CR24" s="15"/>
      <c r="CS24" s="15"/>
      <c r="CT24" s="15"/>
      <c r="CU24" s="15"/>
      <c r="CV24" s="36"/>
    </row>
    <row r="25" spans="1:100" ht="15" thickBot="1">
      <c r="A25" s="291" t="s">
        <v>4</v>
      </c>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5"/>
      <c r="BE25" s="5"/>
      <c r="BF25" s="5"/>
      <c r="BG25" s="5"/>
      <c r="BH25" s="5"/>
      <c r="BI25" s="5"/>
      <c r="BJ25" s="5"/>
      <c r="BK25" s="5"/>
      <c r="BL25" s="5"/>
      <c r="BM25" s="5"/>
      <c r="BN25" s="5"/>
      <c r="BO25" s="6"/>
      <c r="BP25" s="673"/>
      <c r="BQ25" s="674"/>
      <c r="BR25" s="674"/>
      <c r="BS25" s="674"/>
      <c r="BT25" s="674"/>
      <c r="BU25" s="26"/>
      <c r="BV25" s="26"/>
      <c r="BW25" s="26"/>
      <c r="BX25" s="26"/>
      <c r="BY25" s="719"/>
      <c r="BZ25" s="674"/>
      <c r="CA25" s="674"/>
      <c r="CB25" s="674"/>
      <c r="CC25" s="674"/>
      <c r="CD25" s="674"/>
      <c r="CE25" s="674"/>
      <c r="CF25" s="674"/>
      <c r="CG25" s="674"/>
      <c r="CH25" s="674"/>
      <c r="CI25" s="674"/>
      <c r="CJ25" s="26"/>
      <c r="CK25" s="70">
        <f>入力シート!P96</f>
        <v>0</v>
      </c>
      <c r="CL25" s="70"/>
      <c r="CM25" s="70"/>
      <c r="CN25" s="70"/>
      <c r="CO25" s="70"/>
      <c r="CP25" s="70"/>
      <c r="CQ25" s="70"/>
      <c r="CR25" s="70"/>
      <c r="CS25" s="26"/>
      <c r="CT25" s="26"/>
      <c r="CU25" s="26"/>
      <c r="CV25" s="39"/>
    </row>
    <row r="26" spans="1:100" ht="14.25">
      <c r="A26" s="213" t="s">
        <v>7</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123"/>
      <c r="BE26" s="123"/>
      <c r="BF26" s="123"/>
      <c r="BG26" s="123"/>
      <c r="BH26" s="123"/>
      <c r="BI26" s="123"/>
      <c r="BJ26" s="123"/>
      <c r="BK26" s="123"/>
      <c r="BL26" s="123"/>
      <c r="BM26" s="123"/>
      <c r="BN26" s="123"/>
      <c r="BO26" s="124"/>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row>
    <row r="27" spans="1:100" ht="14.25">
      <c r="A27" s="248" t="s">
        <v>932</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50"/>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row>
    <row r="28" spans="1:100" ht="13.5" customHeight="1">
      <c r="A28" s="251"/>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row>
    <row r="29" spans="1:100" ht="14.25">
      <c r="A29" s="27" t="s">
        <v>8</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10"/>
      <c r="BD29" s="254" t="s">
        <v>67</v>
      </c>
      <c r="BE29" s="254"/>
      <c r="BF29" s="254"/>
      <c r="BG29" s="254"/>
      <c r="BH29" s="254"/>
      <c r="BI29" s="254"/>
      <c r="BJ29" s="254"/>
      <c r="BK29" s="254"/>
      <c r="BL29" s="254"/>
      <c r="BM29" s="254"/>
      <c r="BN29" s="254"/>
      <c r="BO29" s="255"/>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row>
    <row r="30" spans="1:100" ht="14.25" customHeight="1">
      <c r="A30" s="1008" t="s">
        <v>929</v>
      </c>
      <c r="B30" s="1009"/>
      <c r="C30" s="1009"/>
      <c r="D30" s="1009"/>
      <c r="E30" s="1009"/>
      <c r="F30" s="1009"/>
      <c r="G30" s="1009"/>
      <c r="H30" s="1009"/>
      <c r="I30" s="1009"/>
      <c r="J30" s="1009"/>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L30" s="1009"/>
      <c r="AM30" s="1009"/>
      <c r="AN30" s="1009"/>
      <c r="AO30" s="1009"/>
      <c r="AP30" s="1009"/>
      <c r="AQ30" s="1009"/>
      <c r="AR30" s="1009"/>
      <c r="AS30" s="1009"/>
      <c r="AT30" s="1009"/>
      <c r="AU30" s="1009"/>
      <c r="AV30" s="1009"/>
      <c r="AW30" s="1009"/>
      <c r="AX30" s="1009"/>
      <c r="AY30" s="1009"/>
      <c r="AZ30" s="1009"/>
      <c r="BA30" s="1009"/>
      <c r="BB30" s="1009"/>
      <c r="BC30" s="1010"/>
      <c r="BD30" s="262" t="s">
        <v>933</v>
      </c>
      <c r="BE30" s="262"/>
      <c r="BF30" s="262"/>
      <c r="BG30" s="262"/>
      <c r="BH30" s="262"/>
      <c r="BI30" s="262"/>
      <c r="BJ30" s="262"/>
      <c r="BK30" s="262"/>
      <c r="BL30" s="262"/>
      <c r="BM30" s="262"/>
      <c r="BN30" s="262"/>
      <c r="BO30" s="26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row>
    <row r="31" spans="1:100" ht="14.25">
      <c r="A31" s="1011"/>
      <c r="B31" s="1009"/>
      <c r="C31" s="1009"/>
      <c r="D31" s="1009"/>
      <c r="E31" s="1009"/>
      <c r="F31" s="1009"/>
      <c r="G31" s="1009"/>
      <c r="H31" s="1009"/>
      <c r="I31" s="1009"/>
      <c r="J31" s="1009"/>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L31" s="1009"/>
      <c r="AM31" s="1009"/>
      <c r="AN31" s="1009"/>
      <c r="AO31" s="1009"/>
      <c r="AP31" s="1009"/>
      <c r="AQ31" s="1009"/>
      <c r="AR31" s="1009"/>
      <c r="AS31" s="1009"/>
      <c r="AT31" s="1009"/>
      <c r="AU31" s="1009"/>
      <c r="AV31" s="1009"/>
      <c r="AW31" s="1009"/>
      <c r="AX31" s="1009"/>
      <c r="AY31" s="1009"/>
      <c r="AZ31" s="1009"/>
      <c r="BA31" s="1009"/>
      <c r="BB31" s="1009"/>
      <c r="BC31" s="1010"/>
      <c r="BD31" s="262"/>
      <c r="BE31" s="262"/>
      <c r="BF31" s="262"/>
      <c r="BG31" s="262"/>
      <c r="BH31" s="262"/>
      <c r="BI31" s="262"/>
      <c r="BJ31" s="262"/>
      <c r="BK31" s="262"/>
      <c r="BL31" s="262"/>
      <c r="BM31" s="262"/>
      <c r="BN31" s="262"/>
      <c r="BO31" s="26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row>
    <row r="32" spans="1:100" ht="13.5" customHeight="1">
      <c r="A32" s="1012"/>
      <c r="B32" s="1013"/>
      <c r="C32" s="1013"/>
      <c r="D32" s="1013"/>
      <c r="E32" s="1013"/>
      <c r="F32" s="1013"/>
      <c r="G32" s="1013"/>
      <c r="H32" s="1013"/>
      <c r="I32" s="1013"/>
      <c r="J32" s="1013"/>
      <c r="K32" s="1013"/>
      <c r="L32" s="1013"/>
      <c r="M32" s="1013"/>
      <c r="N32" s="1013"/>
      <c r="O32" s="1013"/>
      <c r="P32" s="1013"/>
      <c r="Q32" s="1013"/>
      <c r="R32" s="1013"/>
      <c r="S32" s="1013"/>
      <c r="T32" s="1013"/>
      <c r="U32" s="1013"/>
      <c r="V32" s="1013"/>
      <c r="W32" s="1013"/>
      <c r="X32" s="1013"/>
      <c r="Y32" s="1013"/>
      <c r="Z32" s="1013"/>
      <c r="AA32" s="1013"/>
      <c r="AB32" s="1013"/>
      <c r="AC32" s="1013"/>
      <c r="AD32" s="1013"/>
      <c r="AE32" s="1013"/>
      <c r="AF32" s="1013"/>
      <c r="AG32" s="1013"/>
      <c r="AH32" s="1013"/>
      <c r="AI32" s="1013"/>
      <c r="AJ32" s="1013"/>
      <c r="AK32" s="1013"/>
      <c r="AL32" s="1013"/>
      <c r="AM32" s="1013"/>
      <c r="AN32" s="1013"/>
      <c r="AO32" s="1013"/>
      <c r="AP32" s="1013"/>
      <c r="AQ32" s="1013"/>
      <c r="AR32" s="1013"/>
      <c r="AS32" s="1013"/>
      <c r="AT32" s="1013"/>
      <c r="AU32" s="1013"/>
      <c r="AV32" s="1013"/>
      <c r="AW32" s="1013"/>
      <c r="AX32" s="1013"/>
      <c r="AY32" s="1013"/>
      <c r="AZ32" s="1013"/>
      <c r="BA32" s="1013"/>
      <c r="BB32" s="1013"/>
      <c r="BC32" s="1014"/>
      <c r="BD32" s="264"/>
      <c r="BE32" s="264"/>
      <c r="BF32" s="264"/>
      <c r="BG32" s="264"/>
      <c r="BH32" s="264"/>
      <c r="BI32" s="264"/>
      <c r="BJ32" s="264"/>
      <c r="BK32" s="264"/>
      <c r="BL32" s="264"/>
      <c r="BM32" s="264"/>
      <c r="BN32" s="264"/>
      <c r="BO32" s="265"/>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1"/>
    </row>
    <row r="33" spans="1:100" ht="13.5" customHeight="1">
      <c r="A33" s="213" t="s">
        <v>9</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123"/>
      <c r="BE33" s="123"/>
      <c r="BF33" s="123"/>
      <c r="BG33" s="123"/>
      <c r="BH33" s="123"/>
      <c r="BI33" s="123"/>
      <c r="BJ33" s="123"/>
      <c r="BK33" s="123"/>
      <c r="BL33" s="123"/>
      <c r="BM33" s="123"/>
      <c r="BN33" s="123"/>
      <c r="BO33" s="124"/>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row>
    <row r="34" spans="1:100" ht="13.5" customHeight="1">
      <c r="A34" s="248" t="s">
        <v>934</v>
      </c>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50"/>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row>
    <row r="35" spans="1:100" s="1" customFormat="1" ht="13.5" customHeight="1">
      <c r="A35" s="251"/>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row>
    <row r="36" spans="1:100" ht="12" customHeight="1">
      <c r="A36" s="115" t="s">
        <v>740</v>
      </c>
      <c r="B36" s="116"/>
      <c r="C36" s="116"/>
      <c r="D36" s="116"/>
      <c r="E36" s="116"/>
      <c r="F36" s="116"/>
      <c r="G36" s="116"/>
      <c r="H36" s="116"/>
      <c r="I36" s="116"/>
      <c r="J36" s="116"/>
      <c r="K36" s="116"/>
      <c r="L36" s="116"/>
      <c r="M36" s="116"/>
      <c r="N36" s="686">
        <f>入力シート!P64</f>
        <v>0</v>
      </c>
      <c r="O36" s="687"/>
      <c r="P36" s="687"/>
      <c r="Q36" s="687"/>
      <c r="R36" s="687"/>
      <c r="S36" s="687"/>
      <c r="T36" s="687"/>
      <c r="U36" s="687"/>
      <c r="V36" s="687"/>
      <c r="W36" s="687"/>
      <c r="X36" s="687"/>
      <c r="Y36" s="687"/>
      <c r="Z36" s="687"/>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80"/>
      <c r="BE36" s="80"/>
      <c r="BF36" s="80"/>
      <c r="BG36" s="80"/>
      <c r="BH36" s="80"/>
      <c r="BI36" s="80"/>
      <c r="BJ36" s="80"/>
      <c r="BK36" s="80"/>
      <c r="BL36" s="80"/>
      <c r="BM36" s="77"/>
      <c r="BN36" s="77"/>
      <c r="BO36" s="78"/>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row>
    <row r="37" spans="1:100" ht="13.5" customHeight="1">
      <c r="A37" s="268" t="s">
        <v>16</v>
      </c>
      <c r="B37" s="269"/>
      <c r="C37" s="269"/>
      <c r="D37" s="269"/>
      <c r="E37" s="269"/>
      <c r="F37" s="269"/>
      <c r="G37" s="269"/>
      <c r="H37" s="269"/>
      <c r="I37" s="269"/>
      <c r="J37" s="269"/>
      <c r="K37" s="269"/>
      <c r="L37" s="269"/>
      <c r="M37" s="269"/>
      <c r="N37" s="79"/>
      <c r="O37" s="79"/>
      <c r="P37" s="79"/>
      <c r="Q37" s="79"/>
      <c r="R37" s="79"/>
      <c r="S37" s="79"/>
      <c r="T37" s="79"/>
      <c r="U37" s="79"/>
      <c r="V37" s="79"/>
      <c r="W37" s="79"/>
      <c r="X37" s="79"/>
      <c r="Y37" s="79"/>
      <c r="Z37" s="79"/>
      <c r="AA37" s="79"/>
      <c r="AB37" s="79"/>
      <c r="AC37" s="79"/>
      <c r="AD37" s="79"/>
      <c r="AE37" s="79"/>
      <c r="AF37" s="109"/>
      <c r="AG37" s="270" t="s">
        <v>742</v>
      </c>
      <c r="AH37" s="270"/>
      <c r="AI37" s="270"/>
      <c r="AJ37" s="270"/>
      <c r="AK37" s="270"/>
      <c r="AL37" s="270"/>
      <c r="AM37" s="270"/>
      <c r="AN37" s="270"/>
      <c r="AO37" s="270"/>
      <c r="AP37" s="270"/>
      <c r="AQ37" s="270"/>
      <c r="AR37" s="270"/>
      <c r="AS37" s="270"/>
      <c r="AT37" s="79"/>
      <c r="AU37" s="79"/>
      <c r="AV37" s="79"/>
      <c r="AW37" s="79"/>
      <c r="AX37" s="79"/>
      <c r="AY37" s="79"/>
      <c r="AZ37" s="79"/>
      <c r="BA37" s="79"/>
      <c r="BB37" s="79"/>
      <c r="BC37" s="79"/>
      <c r="BD37" s="79"/>
      <c r="BE37" s="79"/>
      <c r="BF37" s="79"/>
      <c r="BG37" s="79"/>
      <c r="BH37" s="79"/>
      <c r="BI37" s="79"/>
      <c r="BJ37" s="79"/>
      <c r="BK37" s="79"/>
      <c r="BL37" s="79"/>
      <c r="BM37" s="107"/>
      <c r="BN37" s="107"/>
      <c r="BO37" s="108"/>
      <c r="BP37" s="3"/>
      <c r="BQ37" s="3"/>
      <c r="BR37" s="3"/>
      <c r="BS37" s="3"/>
      <c r="BT37" s="3"/>
      <c r="BU37" s="3"/>
      <c r="BV37" s="46"/>
      <c r="BW37" s="3"/>
      <c r="BX37" s="3"/>
      <c r="BY37" s="3"/>
      <c r="BZ37" s="3"/>
      <c r="CA37" s="3"/>
      <c r="CB37" s="3"/>
      <c r="CC37" s="3"/>
      <c r="CD37" s="3"/>
      <c r="CE37" s="3"/>
      <c r="CF37" s="3"/>
      <c r="CG37" s="3"/>
      <c r="CH37" s="3"/>
      <c r="CI37" s="3"/>
      <c r="CJ37" s="3"/>
      <c r="CK37" s="3"/>
      <c r="CL37" s="3"/>
      <c r="CM37" s="3"/>
      <c r="CN37" s="3"/>
      <c r="CO37" s="3"/>
      <c r="CP37" s="3"/>
      <c r="CQ37" s="3"/>
      <c r="CR37" s="129"/>
      <c r="CS37" s="129"/>
      <c r="CT37" s="129"/>
      <c r="CU37" s="129"/>
      <c r="CV37" s="81"/>
    </row>
    <row r="38" spans="1:100" ht="13.5" customHeight="1">
      <c r="A38" s="271" t="s">
        <v>935</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3"/>
      <c r="AG38" s="274" t="s">
        <v>936</v>
      </c>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6"/>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row>
    <row r="39" spans="1:100" ht="21.75" customHeight="1">
      <c r="A39" s="241" t="s">
        <v>11</v>
      </c>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3"/>
      <c r="AF39" s="243"/>
      <c r="AG39" s="244"/>
      <c r="AH39" s="245" t="s">
        <v>12</v>
      </c>
      <c r="AI39" s="245"/>
      <c r="AJ39" s="245"/>
      <c r="AK39" s="245"/>
      <c r="AL39" s="245"/>
      <c r="AM39" s="245"/>
      <c r="AN39" s="245"/>
      <c r="AO39" s="245"/>
      <c r="AP39" s="245"/>
      <c r="AQ39" s="245"/>
      <c r="AR39" s="245"/>
      <c r="AS39" s="246">
        <f>入力シート!P71</f>
        <v>0</v>
      </c>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32"/>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row>
    <row r="40" spans="1:100" s="81" customFormat="1" ht="11.25" customHeight="1">
      <c r="A40" s="211" t="s">
        <v>10</v>
      </c>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125"/>
      <c r="BE40" s="125"/>
      <c r="BF40" s="125"/>
      <c r="BG40" s="125"/>
      <c r="BH40" s="125"/>
      <c r="BI40" s="125"/>
      <c r="BJ40" s="125"/>
      <c r="BK40" s="125"/>
      <c r="BL40" s="125"/>
      <c r="BM40" s="125"/>
      <c r="BN40" s="125"/>
      <c r="BO40" s="131"/>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row>
    <row r="41" spans="1:100" ht="13.5" customHeight="1">
      <c r="A41" s="213" t="s">
        <v>13</v>
      </c>
      <c r="B41" s="214"/>
      <c r="C41" s="214"/>
      <c r="D41" s="214"/>
      <c r="E41" s="214"/>
      <c r="F41" s="214"/>
      <c r="G41" s="214"/>
      <c r="H41" s="214"/>
      <c r="I41" s="214"/>
      <c r="J41" s="214"/>
      <c r="K41" s="214"/>
      <c r="L41" s="214"/>
      <c r="M41" s="214"/>
      <c r="N41" s="214"/>
      <c r="O41" s="214"/>
      <c r="P41" s="214"/>
      <c r="Q41" s="214"/>
      <c r="R41" s="214"/>
      <c r="S41" s="214"/>
      <c r="T41" s="214"/>
      <c r="U41" s="215"/>
      <c r="V41" s="214" t="s">
        <v>14</v>
      </c>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5"/>
      <c r="AT41" s="216" t="s">
        <v>15</v>
      </c>
      <c r="AU41" s="214"/>
      <c r="AV41" s="214"/>
      <c r="AW41" s="214"/>
      <c r="AX41" s="214"/>
      <c r="AY41" s="214"/>
      <c r="AZ41" s="214"/>
      <c r="BA41" s="214"/>
      <c r="BB41" s="214"/>
      <c r="BC41" s="214"/>
      <c r="BD41" s="214"/>
      <c r="BE41" s="214"/>
      <c r="BF41" s="214"/>
      <c r="BG41" s="214"/>
      <c r="BH41" s="214"/>
      <c r="BI41" s="214"/>
      <c r="BJ41" s="214"/>
      <c r="BK41" s="214"/>
      <c r="BL41" s="214"/>
      <c r="BM41" s="214"/>
      <c r="BN41" s="214"/>
      <c r="BO41" s="217"/>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row>
    <row r="42" spans="1:100" ht="13.5" customHeight="1">
      <c r="A42" s="218" t="s">
        <v>937</v>
      </c>
      <c r="B42" s="219"/>
      <c r="C42" s="219"/>
      <c r="D42" s="219"/>
      <c r="E42" s="219"/>
      <c r="F42" s="219"/>
      <c r="G42" s="219"/>
      <c r="H42" s="219"/>
      <c r="I42" s="219"/>
      <c r="J42" s="219"/>
      <c r="K42" s="219"/>
      <c r="L42" s="219"/>
      <c r="M42" s="219"/>
      <c r="N42" s="219"/>
      <c r="O42" s="219"/>
      <c r="P42" s="219"/>
      <c r="Q42" s="219"/>
      <c r="R42" s="219"/>
      <c r="S42" s="219"/>
      <c r="T42" s="219"/>
      <c r="U42" s="220"/>
      <c r="V42" s="221" t="s">
        <v>938</v>
      </c>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20"/>
      <c r="AT42" s="221" t="s">
        <v>939</v>
      </c>
      <c r="AU42" s="219"/>
      <c r="AV42" s="219"/>
      <c r="AW42" s="219"/>
      <c r="AX42" s="219"/>
      <c r="AY42" s="219"/>
      <c r="AZ42" s="219"/>
      <c r="BA42" s="219"/>
      <c r="BB42" s="219"/>
      <c r="BC42" s="219"/>
      <c r="BD42" s="219"/>
      <c r="BE42" s="219"/>
      <c r="BF42" s="219"/>
      <c r="BG42" s="219"/>
      <c r="BH42" s="219"/>
      <c r="BI42" s="219"/>
      <c r="BJ42" s="219"/>
      <c r="BK42" s="219"/>
      <c r="BL42" s="219"/>
      <c r="BM42" s="219"/>
      <c r="BN42" s="219"/>
      <c r="BO42" s="222"/>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row>
    <row r="43" spans="1:100" ht="13.5" customHeight="1">
      <c r="A43" s="223" t="s">
        <v>766</v>
      </c>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5"/>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row>
    <row r="44" spans="1:100" ht="24" customHeight="1" thickBot="1">
      <c r="A44" s="226">
        <f>入力シート!P101</f>
        <v>0</v>
      </c>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8"/>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row>
    <row r="45" spans="1:100" ht="5.25" customHeight="1" thickBo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row>
    <row r="46" spans="1:100" ht="10.5" customHeight="1">
      <c r="A46" s="229"/>
      <c r="B46" s="230"/>
      <c r="C46" s="230"/>
      <c r="D46" s="230"/>
      <c r="E46" s="233" t="s">
        <v>904</v>
      </c>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4"/>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row>
    <row r="47" spans="1:100" ht="14.25" customHeight="1">
      <c r="A47" s="231"/>
      <c r="B47" s="232"/>
      <c r="C47" s="232"/>
      <c r="D47" s="232"/>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6"/>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row>
    <row r="48" spans="1:100" ht="14.25">
      <c r="A48" s="237" t="s">
        <v>29</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9"/>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row>
    <row r="49" spans="1:99" ht="13.5" customHeight="1">
      <c r="A49" s="240"/>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6"/>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row>
    <row r="50" spans="1:99" ht="13.5" customHeight="1">
      <c r="A50" s="205" t="s">
        <v>909</v>
      </c>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7"/>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row>
    <row r="51" spans="1:99" ht="13.5" customHeight="1">
      <c r="A51" s="208"/>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10"/>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row>
    <row r="52" spans="1:99" ht="13.5" customHeight="1">
      <c r="A52" s="27"/>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31"/>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row>
    <row r="53" spans="1:99" ht="14.25">
      <c r="A53" s="2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32"/>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row>
    <row r="54" spans="1:99" ht="14.25" customHeight="1">
      <c r="A54" s="2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32"/>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row>
    <row r="55" spans="1:99" ht="14.25" customHeight="1">
      <c r="A55" s="2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32"/>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row>
    <row r="56" spans="1:99" ht="13.5" customHeight="1">
      <c r="A56" s="2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32"/>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row>
    <row r="57" spans="1:99" ht="13.5" customHeight="1">
      <c r="A57" s="2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32"/>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row>
    <row r="58" spans="1:99" ht="13.5" customHeight="1">
      <c r="A58" s="29"/>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3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row>
    <row r="59" spans="1:99" ht="13.5" customHeight="1">
      <c r="A59" s="29"/>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23"/>
      <c r="BO59" s="3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row>
    <row r="60" spans="1:99" ht="15" thickBot="1">
      <c r="A60" s="30"/>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45"/>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row>
    <row r="61" spans="1:9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t="s">
        <v>886</v>
      </c>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row>
    <row r="62" spans="1:9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row>
    <row r="63" spans="1:9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row>
    <row r="64" spans="1:9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row>
    <row r="65" spans="1:9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row>
    <row r="66" spans="1:9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row>
    <row r="67" spans="1:9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row>
    <row r="68" spans="1:9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row>
    <row r="69" spans="1:9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row>
    <row r="70" spans="1:9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row>
    <row r="71" spans="1:9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row>
    <row r="72" spans="1:9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row>
    <row r="73" spans="1:9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row>
    <row r="74" spans="1:9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row>
    <row r="75" spans="1:9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row>
    <row r="76" spans="1:9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row>
    <row r="77" spans="1:9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row>
    <row r="78" spans="1:9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row>
    <row r="79" spans="1:9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row>
    <row r="80" spans="1:9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row>
    <row r="81" spans="1:9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row>
    <row r="82" spans="1:9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row>
    <row r="83" spans="1:9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row>
    <row r="84" spans="1:9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row>
    <row r="85" spans="1:9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row>
    <row r="86" spans="1:9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row>
    <row r="87" spans="1:9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row>
    <row r="88" spans="1:9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row>
    <row r="89" spans="1:9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row>
    <row r="90" spans="1:9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CR90" s="1"/>
      <c r="CS90" s="1"/>
      <c r="CT90" s="1"/>
      <c r="CU90" s="1"/>
    </row>
    <row r="91" spans="1:9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CR91" s="1"/>
      <c r="CS91" s="1"/>
      <c r="CT91" s="1"/>
      <c r="CU91" s="1"/>
    </row>
    <row r="92" spans="1:9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CR92" s="1"/>
      <c r="CS92" s="1"/>
      <c r="CT92" s="1"/>
      <c r="CU92" s="1"/>
    </row>
    <row r="93" spans="1:9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CR93" s="1"/>
      <c r="CS93" s="1"/>
      <c r="CT93" s="1"/>
      <c r="CU93" s="1"/>
    </row>
    <row r="94" spans="1:9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CR94" s="1"/>
      <c r="CS94" s="1"/>
      <c r="CT94" s="1"/>
      <c r="CU94" s="1"/>
    </row>
    <row r="95" spans="1:9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CR95" s="1"/>
      <c r="CS95" s="1"/>
      <c r="CT95" s="1"/>
      <c r="CU95" s="1"/>
    </row>
    <row r="96" spans="1:9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CR96" s="1"/>
      <c r="CS96" s="1"/>
      <c r="CT96" s="1"/>
      <c r="CU96" s="1"/>
    </row>
    <row r="97" spans="1:9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CR97" s="1"/>
      <c r="CS97" s="1"/>
      <c r="CT97" s="1"/>
      <c r="CU97" s="1"/>
    </row>
    <row r="98" spans="1:9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CR98" s="1"/>
      <c r="CS98" s="1"/>
      <c r="CT98" s="1"/>
      <c r="CU98" s="1"/>
    </row>
    <row r="99" spans="1: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CR99" s="1"/>
      <c r="CS99" s="1"/>
      <c r="CT99" s="1"/>
      <c r="CU99" s="1"/>
    </row>
    <row r="100" spans="1:9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CR100" s="1"/>
      <c r="CS100" s="1"/>
      <c r="CT100" s="1"/>
      <c r="CU100" s="1"/>
    </row>
    <row r="101" spans="1:9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CR101" s="1"/>
      <c r="CS101" s="1"/>
      <c r="CT101" s="1"/>
      <c r="CU101" s="1"/>
    </row>
    <row r="102" spans="1:9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CR102" s="1"/>
      <c r="CS102" s="1"/>
      <c r="CT102" s="1"/>
      <c r="CU102" s="1"/>
    </row>
    <row r="103" spans="1:9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CR103" s="1"/>
      <c r="CS103" s="1"/>
      <c r="CT103" s="1"/>
      <c r="CU103" s="1"/>
    </row>
    <row r="104" spans="1:9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CR104" s="1"/>
      <c r="CS104" s="1"/>
      <c r="CT104" s="1"/>
      <c r="CU104" s="1"/>
    </row>
    <row r="105" spans="1:9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CR105" s="1"/>
      <c r="CS105" s="1"/>
      <c r="CT105" s="1"/>
      <c r="CU105" s="1"/>
    </row>
    <row r="106" spans="1:9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row>
    <row r="107" spans="1:9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row>
    <row r="108" spans="1:9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row>
    <row r="109" spans="1:9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row>
    <row r="110" spans="1:9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row>
    <row r="111" spans="1:9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row>
    <row r="112" spans="1:9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row>
  </sheetData>
  <mergeCells count="77">
    <mergeCell ref="DB3:DJ4"/>
    <mergeCell ref="A1:W1"/>
    <mergeCell ref="X1:BV1"/>
    <mergeCell ref="A3:BC3"/>
    <mergeCell ref="BP3:CV3"/>
    <mergeCell ref="A4:BC4"/>
    <mergeCell ref="BP4:CV4"/>
    <mergeCell ref="A5:BO6"/>
    <mergeCell ref="BP5:CV5"/>
    <mergeCell ref="BP6:CB6"/>
    <mergeCell ref="CC6:CV6"/>
    <mergeCell ref="A7:AT7"/>
    <mergeCell ref="BP7:CB7"/>
    <mergeCell ref="CC7:CV7"/>
    <mergeCell ref="A8:BO10"/>
    <mergeCell ref="BP8:CV8"/>
    <mergeCell ref="BP9:BV10"/>
    <mergeCell ref="BW9:CV10"/>
    <mergeCell ref="A11:BC11"/>
    <mergeCell ref="BP11:CV11"/>
    <mergeCell ref="A12:BC12"/>
    <mergeCell ref="BP12:BV12"/>
    <mergeCell ref="BW12:CP12"/>
    <mergeCell ref="CQ12:CV12"/>
    <mergeCell ref="A13:BO13"/>
    <mergeCell ref="BP13:BV13"/>
    <mergeCell ref="BW13:CF13"/>
    <mergeCell ref="CG13:CV13"/>
    <mergeCell ref="BD14:BO14"/>
    <mergeCell ref="BP14:CV14"/>
    <mergeCell ref="A15:BC17"/>
    <mergeCell ref="BD15:BO17"/>
    <mergeCell ref="BP15:CV15"/>
    <mergeCell ref="BP17:CV17"/>
    <mergeCell ref="A26:BC26"/>
    <mergeCell ref="A18:BC18"/>
    <mergeCell ref="BP18:BW18"/>
    <mergeCell ref="BZ18:CT18"/>
    <mergeCell ref="A19:BO19"/>
    <mergeCell ref="A20:BO20"/>
    <mergeCell ref="A21:BO21"/>
    <mergeCell ref="BP21:BT21"/>
    <mergeCell ref="BX21:CI21"/>
    <mergeCell ref="CR21:CU21"/>
    <mergeCell ref="A22:BC22"/>
    <mergeCell ref="A23:BO24"/>
    <mergeCell ref="A25:BC25"/>
    <mergeCell ref="BP25:BT25"/>
    <mergeCell ref="BY25:CI25"/>
    <mergeCell ref="A39:AD39"/>
    <mergeCell ref="AE39:AG39"/>
    <mergeCell ref="AH39:AR39"/>
    <mergeCell ref="AS39:BN39"/>
    <mergeCell ref="A27:BO28"/>
    <mergeCell ref="BD29:BO29"/>
    <mergeCell ref="A30:BC32"/>
    <mergeCell ref="BD30:BO32"/>
    <mergeCell ref="A33:BC33"/>
    <mergeCell ref="A34:BO35"/>
    <mergeCell ref="N36:Z36"/>
    <mergeCell ref="A37:M37"/>
    <mergeCell ref="AG37:AS37"/>
    <mergeCell ref="A38:AF38"/>
    <mergeCell ref="AG38:BO38"/>
    <mergeCell ref="A50:BO51"/>
    <mergeCell ref="A40:BC40"/>
    <mergeCell ref="A41:U41"/>
    <mergeCell ref="V41:AS41"/>
    <mergeCell ref="AT41:BO41"/>
    <mergeCell ref="A42:U42"/>
    <mergeCell ref="V42:AS42"/>
    <mergeCell ref="AT42:BO42"/>
    <mergeCell ref="A43:BO43"/>
    <mergeCell ref="A44:BO44"/>
    <mergeCell ref="A46:D47"/>
    <mergeCell ref="E46:BO47"/>
    <mergeCell ref="A48:BO49"/>
  </mergeCells>
  <phoneticPr fontId="1"/>
  <pageMargins left="0.23622047244094491" right="0.23622047244094491" top="0.74803149606299213" bottom="0.19685039370078741" header="0.31496062992125984"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26</xdr:col>
                    <xdr:colOff>0</xdr:colOff>
                    <xdr:row>38</xdr:row>
                    <xdr:rowOff>9525</xdr:rowOff>
                  </from>
                  <to>
                    <xdr:col>35</xdr:col>
                    <xdr:colOff>19050</xdr:colOff>
                    <xdr:row>38</xdr:row>
                    <xdr:rowOff>247650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0</xdr:col>
                    <xdr:colOff>28575</xdr:colOff>
                    <xdr:row>44</xdr:row>
                    <xdr:rowOff>161925</xdr:rowOff>
                  </from>
                  <to>
                    <xdr:col>5</xdr:col>
                    <xdr:colOff>57150</xdr:colOff>
                    <xdr:row>47</xdr:row>
                    <xdr:rowOff>28575</xdr:rowOff>
                  </to>
                </anchor>
              </controlPr>
            </control>
          </mc:Choice>
        </mc:AlternateContent>
        <mc:AlternateContent xmlns:mc="http://schemas.openxmlformats.org/markup-compatibility/2006">
          <mc:Choice Requires="x14">
            <control shapeId="29699" r:id="rId6" name="Button 3">
              <controlPr defaultSize="0" print="0" autoFill="0" autoPict="0" macro="[0]!印刷ボタン">
                <anchor moveWithCells="1" sizeWithCells="1">
                  <from>
                    <xdr:col>104</xdr:col>
                    <xdr:colOff>47625</xdr:colOff>
                    <xdr:row>15</xdr:row>
                    <xdr:rowOff>142875</xdr:rowOff>
                  </from>
                  <to>
                    <xdr:col>109</xdr:col>
                    <xdr:colOff>180975</xdr:colOff>
                    <xdr:row>18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FC5683E0-6B04-4486-9AA1-AEE1222B9AAC}">
            <xm:f>OR(入力シート!$P$7="日本円",入力シート!$P$7="韓国ウォン")</xm:f>
            <x14:dxf>
              <numFmt numFmtId="178" formatCode="#,##0_ "/>
            </x14:dxf>
          </x14:cfRule>
          <xm:sqref>BW9:CV10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D3"/>
  <sheetViews>
    <sheetView workbookViewId="0">
      <selection activeCell="A8" sqref="A8:BO10"/>
    </sheetView>
  </sheetViews>
  <sheetFormatPr defaultRowHeight="13.5"/>
  <cols>
    <col min="2" max="2" width="15.75" customWidth="1"/>
    <col min="3" max="3" width="83.875" customWidth="1"/>
    <col min="4" max="4" width="15.75" customWidth="1"/>
  </cols>
  <sheetData>
    <row r="2" spans="2:4">
      <c r="B2" s="117" t="s">
        <v>834</v>
      </c>
      <c r="C2" s="117" t="s">
        <v>835</v>
      </c>
      <c r="D2" s="117" t="s">
        <v>836</v>
      </c>
    </row>
    <row r="3" spans="2:4">
      <c r="B3" s="118">
        <v>45425</v>
      </c>
      <c r="C3" s="119" t="s">
        <v>838</v>
      </c>
      <c r="D3" s="120" t="s">
        <v>837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4:M30"/>
  <sheetViews>
    <sheetView showGridLines="0" topLeftCell="B1" zoomScale="115" zoomScaleNormal="115" workbookViewId="0">
      <selection activeCell="B4" sqref="B4:C6"/>
    </sheetView>
  </sheetViews>
  <sheetFormatPr defaultRowHeight="10.5"/>
  <cols>
    <col min="1" max="1" width="9" style="50"/>
    <col min="2" max="2" width="10.25" style="50" customWidth="1"/>
    <col min="3" max="3" width="17.75" style="50" customWidth="1"/>
    <col min="4" max="7" width="7.375" style="50" customWidth="1"/>
    <col min="8" max="12" width="9" style="50"/>
    <col min="13" max="13" width="25.125" style="50" customWidth="1"/>
    <col min="14" max="16384" width="9" style="50"/>
  </cols>
  <sheetData>
    <row r="4" spans="2:11" ht="20.25" customHeight="1">
      <c r="B4" s="55" t="s">
        <v>33</v>
      </c>
      <c r="C4" s="52"/>
    </row>
    <row r="5" spans="2:11" ht="19.5" customHeight="1">
      <c r="B5" s="51" t="s">
        <v>30</v>
      </c>
      <c r="C5" s="52"/>
    </row>
    <row r="6" spans="2:11" ht="19.5" customHeight="1">
      <c r="B6" s="51" t="s">
        <v>31</v>
      </c>
      <c r="C6" s="52" t="s">
        <v>32</v>
      </c>
    </row>
    <row r="7" spans="2:11">
      <c r="I7" s="60"/>
      <c r="J7" s="60"/>
      <c r="K7" s="60"/>
    </row>
    <row r="8" spans="2:11">
      <c r="I8" s="1027" t="s">
        <v>724</v>
      </c>
      <c r="J8" s="1028"/>
      <c r="K8" s="1029"/>
    </row>
    <row r="9" spans="2:11" ht="14.25" customHeight="1">
      <c r="I9" s="134" t="s">
        <v>857</v>
      </c>
      <c r="J9" s="132"/>
      <c r="K9" s="133"/>
    </row>
    <row r="10" spans="2:11" ht="14.25" customHeight="1">
      <c r="D10" s="1030" t="s">
        <v>893</v>
      </c>
      <c r="E10" s="1031"/>
      <c r="F10" s="1031"/>
      <c r="G10" s="1032"/>
      <c r="I10" s="1024" t="s">
        <v>42</v>
      </c>
      <c r="J10" s="1025"/>
      <c r="K10" s="1026"/>
    </row>
    <row r="11" spans="2:11" ht="9.75" customHeight="1">
      <c r="D11" s="169" t="s">
        <v>749</v>
      </c>
      <c r="E11" s="171" t="s">
        <v>896</v>
      </c>
      <c r="F11" s="171" t="s">
        <v>895</v>
      </c>
      <c r="G11" s="53" t="s">
        <v>894</v>
      </c>
      <c r="I11" s="173" t="s">
        <v>34</v>
      </c>
      <c r="J11" s="173" t="s">
        <v>894</v>
      </c>
      <c r="K11" s="173" t="s">
        <v>35</v>
      </c>
    </row>
    <row r="12" spans="2:11" ht="36" customHeight="1">
      <c r="D12" s="170"/>
      <c r="E12" s="172"/>
      <c r="F12" s="172"/>
      <c r="G12" s="54"/>
      <c r="I12" s="56"/>
      <c r="J12" s="56"/>
      <c r="K12" s="56"/>
    </row>
    <row r="18" spans="13:13" ht="3.75" customHeight="1"/>
    <row r="19" spans="13:13" ht="17.25" customHeight="1">
      <c r="M19" s="58" t="s">
        <v>36</v>
      </c>
    </row>
    <row r="20" spans="13:13" ht="12">
      <c r="M20" s="3" t="s">
        <v>851</v>
      </c>
    </row>
    <row r="21" spans="13:13" ht="12">
      <c r="M21" s="3" t="s">
        <v>852</v>
      </c>
    </row>
    <row r="22" spans="13:13" ht="17.25" customHeight="1">
      <c r="M22" s="59" t="s">
        <v>855</v>
      </c>
    </row>
    <row r="23" spans="13:13" ht="9.75" customHeight="1">
      <c r="M23" s="3" t="s">
        <v>853</v>
      </c>
    </row>
    <row r="24" spans="13:13" ht="12">
      <c r="M24" s="3" t="s">
        <v>854</v>
      </c>
    </row>
    <row r="25" spans="13:13" ht="14.25">
      <c r="M25" s="58" t="s">
        <v>856</v>
      </c>
    </row>
    <row r="26" spans="13:13" ht="12">
      <c r="M26" s="3" t="s">
        <v>37</v>
      </c>
    </row>
    <row r="27" spans="13:13" ht="12">
      <c r="M27" s="3" t="s">
        <v>38</v>
      </c>
    </row>
    <row r="28" spans="13:13" ht="12">
      <c r="M28" s="3" t="s">
        <v>41</v>
      </c>
    </row>
    <row r="29" spans="13:13" ht="17.25" customHeight="1">
      <c r="M29" s="122" t="s">
        <v>39</v>
      </c>
    </row>
    <row r="30" spans="13:13" ht="12">
      <c r="M30" s="3" t="s">
        <v>40</v>
      </c>
    </row>
  </sheetData>
  <mergeCells count="3">
    <mergeCell ref="I10:K10"/>
    <mergeCell ref="I8:K8"/>
    <mergeCell ref="D10:G10"/>
  </mergeCells>
  <phoneticPr fontId="1"/>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F16"/>
  <sheetViews>
    <sheetView workbookViewId="0">
      <selection activeCell="G24" sqref="G24"/>
    </sheetView>
  </sheetViews>
  <sheetFormatPr defaultRowHeight="13.5"/>
  <sheetData>
    <row r="3" spans="2:6">
      <c r="B3" s="522" t="s">
        <v>734</v>
      </c>
      <c r="C3" s="522"/>
      <c r="D3" s="522"/>
    </row>
    <row r="4" spans="2:6">
      <c r="B4" t="s">
        <v>43</v>
      </c>
    </row>
    <row r="5" spans="2:6">
      <c r="B5" t="s">
        <v>731</v>
      </c>
    </row>
    <row r="6" spans="2:6">
      <c r="B6" t="s">
        <v>732</v>
      </c>
    </row>
    <row r="7" spans="2:6">
      <c r="B7" t="s">
        <v>733</v>
      </c>
    </row>
    <row r="8" spans="2:6">
      <c r="B8" t="s">
        <v>735</v>
      </c>
    </row>
    <row r="11" spans="2:6">
      <c r="B11" t="s">
        <v>736</v>
      </c>
    </row>
    <row r="12" spans="2:6">
      <c r="B12" t="s">
        <v>737</v>
      </c>
      <c r="F12" t="s">
        <v>771</v>
      </c>
    </row>
    <row r="13" spans="2:6">
      <c r="B13" t="s">
        <v>738</v>
      </c>
      <c r="F13" t="s">
        <v>772</v>
      </c>
    </row>
    <row r="14" spans="2:6">
      <c r="B14" t="s">
        <v>739</v>
      </c>
      <c r="F14" t="s">
        <v>773</v>
      </c>
    </row>
    <row r="15" spans="2:6">
      <c r="F15" t="s">
        <v>774</v>
      </c>
    </row>
    <row r="16" spans="2:6">
      <c r="F16" t="s">
        <v>775</v>
      </c>
    </row>
  </sheetData>
  <mergeCells count="1">
    <mergeCell ref="B3:D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ご利用にあたって</vt:lpstr>
      <vt:lpstr>手書用フォーム</vt:lpstr>
      <vt:lpstr>リスト</vt:lpstr>
      <vt:lpstr>入力シート</vt:lpstr>
      <vt:lpstr>印刷シート</vt:lpstr>
      <vt:lpstr>入力シート 見本</vt:lpstr>
      <vt:lpstr>印刷シート 見本</vt:lpstr>
      <vt:lpstr>変更履歴</vt:lpstr>
      <vt:lpstr>コピペ用</vt:lpstr>
      <vt:lpstr>TO　DOと改善点</vt:lpstr>
      <vt:lpstr>ご利用にあたって!Print_Area</vt:lpstr>
      <vt:lpstr>印刷シート!Print_Area</vt:lpstr>
      <vt:lpstr>'印刷シート 見本'!Print_Area</vt:lpstr>
      <vt:lpstr>手書用フォーム!Print_Area</vt:lpstr>
      <vt:lpstr>入力シート!Print_Area</vt:lpstr>
      <vt:lpstr>'入力シート 見本'!Print_Area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2024-05-16T07:13:30Z</dcterms:modified>
</cp:coreProperties>
</file>